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17715" windowHeight="11760"/>
  </bookViews>
  <sheets>
    <sheet name="Appendix C" sheetId="1" r:id="rId1"/>
  </sheets>
  <definedNames>
    <definedName name="_xlnm.Print_Area" localSheetId="0">'Appendix C'!$A$1:$I$48</definedName>
  </definedNames>
  <calcPr calcId="145621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6" i="1"/>
  <c r="E7" i="1"/>
  <c r="E8" i="1"/>
  <c r="E9" i="1"/>
  <c r="E10" i="1"/>
  <c r="E11" i="1"/>
  <c r="E5" i="1"/>
  <c r="G31" i="1"/>
  <c r="G13" i="1"/>
  <c r="C13" i="1"/>
  <c r="D13" i="1"/>
  <c r="F13" i="1" s="1"/>
  <c r="H37" i="1"/>
  <c r="H36" i="1"/>
  <c r="H35" i="1"/>
  <c r="H34" i="1"/>
  <c r="H39" i="1" s="1"/>
  <c r="H33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29" i="1"/>
  <c r="G41" i="1"/>
  <c r="G39" i="1"/>
  <c r="C39" i="1"/>
  <c r="D39" i="1"/>
  <c r="B39" i="1"/>
  <c r="H6" i="1"/>
  <c r="H7" i="1"/>
  <c r="H8" i="1"/>
  <c r="H9" i="1"/>
  <c r="H10" i="1"/>
  <c r="H11" i="1"/>
  <c r="H5" i="1"/>
  <c r="H13" i="1" s="1"/>
  <c r="B13" i="1"/>
  <c r="E39" i="1" l="1"/>
  <c r="E13" i="1"/>
  <c r="H29" i="1"/>
  <c r="H31" i="1" s="1"/>
  <c r="H41" i="1" s="1"/>
  <c r="F33" i="1"/>
  <c r="D29" i="1"/>
  <c r="C29" i="1"/>
  <c r="B29" i="1"/>
  <c r="B31" i="1" s="1"/>
  <c r="B41" i="1" s="1"/>
  <c r="F27" i="1"/>
  <c r="F25" i="1"/>
  <c r="F23" i="1"/>
  <c r="F21" i="1"/>
  <c r="F19" i="1"/>
  <c r="F17" i="1"/>
  <c r="F15" i="1"/>
  <c r="F11" i="1"/>
  <c r="F9" i="1"/>
  <c r="F7" i="1"/>
  <c r="F5" i="1"/>
  <c r="F39" i="1" l="1"/>
  <c r="F29" i="1"/>
  <c r="D31" i="1"/>
  <c r="D41" i="1" s="1"/>
  <c r="C31" i="1"/>
  <c r="C41" i="1" s="1"/>
  <c r="E29" i="1"/>
  <c r="F41" i="1" l="1"/>
  <c r="F31" i="1"/>
  <c r="E31" i="1"/>
  <c r="E41" i="1" s="1"/>
</calcChain>
</file>

<file path=xl/sharedStrings.xml><?xml version="1.0" encoding="utf-8"?>
<sst xmlns="http://schemas.openxmlformats.org/spreadsheetml/2006/main" count="42" uniqueCount="36">
  <si>
    <t>Variance +/- Budget</t>
  </si>
  <si>
    <t>NOTES</t>
  </si>
  <si>
    <t>%</t>
  </si>
  <si>
    <t>Dwelling Rent</t>
  </si>
  <si>
    <t>Service Charges</t>
  </si>
  <si>
    <t>Net Income</t>
  </si>
  <si>
    <t>General Management</t>
  </si>
  <si>
    <t>Special Management</t>
  </si>
  <si>
    <t>Other Management</t>
  </si>
  <si>
    <t>Bad Debt Provision</t>
  </si>
  <si>
    <t>Responsive &amp; Cyclical Repairs</t>
  </si>
  <si>
    <t>2 &amp; 3</t>
  </si>
  <si>
    <t>Interest Paid</t>
  </si>
  <si>
    <t>Depreciation</t>
  </si>
  <si>
    <t>Total Expenditure</t>
  </si>
  <si>
    <t>Net Operating Expenditure/(Income)</t>
  </si>
  <si>
    <t>Interest Received</t>
  </si>
  <si>
    <t>Other HRA Reserve Adjustments</t>
  </si>
  <si>
    <t>Revenue Contribution to Capital</t>
  </si>
  <si>
    <t xml:space="preserve"> </t>
  </si>
  <si>
    <t>Total Appropriations</t>
  </si>
  <si>
    <t>Total HRA (Surplus)/Deficit</t>
  </si>
  <si>
    <t>2. Draft adjustment input relating to Direct Services WIP</t>
  </si>
  <si>
    <t>Shops/Garages/Furniture/Other Rent</t>
  </si>
  <si>
    <t>Major Project Team Fees</t>
  </si>
  <si>
    <t>1. Projected Outturn now reflects reduced Major Projects Team recharges to capital projects</t>
  </si>
  <si>
    <t>4. Transfer from HRA balance to fund Major Project Team fees in 2013/14 (one year only)</t>
  </si>
  <si>
    <t>3. Carry Forward Request for Paint &amp; Joinery £183kwill be actioned in June following Council approval (24 June 2013)</t>
  </si>
  <si>
    <t>Approved Budget (per Budget book)</t>
  </si>
  <si>
    <t>Latest Budget</t>
  </si>
  <si>
    <t>Actual YTD</t>
  </si>
  <si>
    <t>Outturn Variance (1)</t>
  </si>
  <si>
    <t>£000's</t>
  </si>
  <si>
    <t>HRA Outturn Report  13/14  @ 30th June,2013</t>
  </si>
  <si>
    <t>% Budget Spent to 30th June,2013</t>
  </si>
  <si>
    <t>Projected Outturn @ 30th June,2013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</si>
</sst>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_);[Red]\(#,##0\)"/>
    <numFmt numFmtId="165" formatCode="_(* #,##0.00_);_(* \(#,##0.00\);_(* &quot;-&quot;??_);_(@_)"/>
    <numFmt numFmtId="166" formatCode="#,###,;\(#,###,\)"/>
    <numFmt numFmtId="167" formatCode="#,##0;[Red]\(#,##0\)"/>
    <numFmt numFmtId="168" formatCode="_-* #,##0_-;\-* #,##0_-;_-* &quot;-&quot;??_-;_-@_-"/>
    <numFmt numFmtId="169" formatCode="_(* #,##0_);_(* \(#,##0\);_(* &quot;-&quot;??_);_(@_)"/>
    <numFmt numFmtId="170" formatCode="#,##0.00_ ;[Red]\-#,##0.00\ "/>
    <numFmt numFmtId="171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Comic Sans MS"/>
      <family val="4"/>
    </font>
    <font>
      <b/>
      <sz val="18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7" fillId="0" borderId="0">
      <alignment vertical="top"/>
    </xf>
    <xf numFmtId="43" fontId="3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2" fillId="2" borderId="0" xfId="0" applyFont="1" applyFill="1"/>
    <xf numFmtId="166" fontId="4" fillId="2" borderId="0" xfId="3" applyNumberFormat="1" applyFont="1" applyFill="1" applyBorder="1"/>
    <xf numFmtId="0" fontId="2" fillId="2" borderId="0" xfId="0" applyFont="1" applyFill="1" applyBorder="1"/>
    <xf numFmtId="165" fontId="3" fillId="2" borderId="0" xfId="3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9" fontId="5" fillId="0" borderId="0" xfId="4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/>
    <xf numFmtId="166" fontId="5" fillId="2" borderId="0" xfId="0" applyNumberFormat="1" applyFont="1" applyFill="1"/>
    <xf numFmtId="0" fontId="5" fillId="2" borderId="0" xfId="0" applyFont="1" applyFill="1" applyAlignment="1">
      <alignment horizontal="center"/>
    </xf>
    <xf numFmtId="43" fontId="5" fillId="0" borderId="0" xfId="1" applyFont="1"/>
    <xf numFmtId="166" fontId="6" fillId="2" borderId="0" xfId="0" applyNumberFormat="1" applyFont="1" applyFill="1"/>
    <xf numFmtId="0" fontId="6" fillId="2" borderId="0" xfId="0" applyFont="1" applyFill="1"/>
    <xf numFmtId="168" fontId="5" fillId="2" borderId="0" xfId="0" applyNumberFormat="1" applyFont="1" applyFill="1"/>
    <xf numFmtId="16" fontId="5" fillId="2" borderId="0" xfId="0" applyNumberFormat="1" applyFont="1" applyFill="1"/>
    <xf numFmtId="0" fontId="5" fillId="2" borderId="5" xfId="0" applyFont="1" applyFill="1" applyBorder="1" applyAlignment="1">
      <alignment horizontal="center"/>
    </xf>
    <xf numFmtId="43" fontId="5" fillId="2" borderId="0" xfId="0" applyNumberFormat="1" applyFont="1" applyFill="1"/>
    <xf numFmtId="170" fontId="5" fillId="2" borderId="0" xfId="0" applyNumberFormat="1" applyFont="1" applyFill="1"/>
    <xf numFmtId="0" fontId="5" fillId="2" borderId="0" xfId="0" applyFont="1" applyFill="1" applyBorder="1" applyAlignment="1">
      <alignment vertical="top"/>
    </xf>
    <xf numFmtId="38" fontId="8" fillId="0" borderId="6" xfId="0" applyNumberFormat="1" applyFont="1" applyBorder="1" applyAlignment="1" applyProtection="1">
      <alignment horizontal="left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167" fontId="13" fillId="0" borderId="11" xfId="1" applyNumberFormat="1" applyFont="1" applyBorder="1"/>
    <xf numFmtId="167" fontId="14" fillId="3" borderId="11" xfId="3" applyNumberFormat="1" applyFont="1" applyFill="1" applyBorder="1"/>
    <xf numFmtId="167" fontId="14" fillId="3" borderId="12" xfId="3" applyNumberFormat="1" applyFont="1" applyFill="1" applyBorder="1"/>
    <xf numFmtId="167" fontId="17" fillId="4" borderId="12" xfId="1" applyNumberFormat="1" applyFont="1" applyFill="1" applyBorder="1"/>
    <xf numFmtId="167" fontId="13" fillId="2" borderId="11" xfId="0" applyNumberFormat="1" applyFont="1" applyFill="1" applyBorder="1"/>
    <xf numFmtId="167" fontId="13" fillId="3" borderId="11" xfId="3" applyNumberFormat="1" applyFont="1" applyFill="1" applyBorder="1"/>
    <xf numFmtId="167" fontId="13" fillId="2" borderId="11" xfId="1" applyNumberFormat="1" applyFont="1" applyFill="1" applyBorder="1"/>
    <xf numFmtId="167" fontId="13" fillId="2" borderId="11" xfId="3" applyNumberFormat="1" applyFont="1" applyFill="1" applyBorder="1"/>
    <xf numFmtId="167" fontId="13" fillId="0" borderId="11" xfId="3" applyNumberFormat="1" applyFont="1" applyFill="1" applyBorder="1"/>
    <xf numFmtId="167" fontId="15" fillId="3" borderId="11" xfId="3" applyNumberFormat="1" applyFont="1" applyFill="1" applyBorder="1"/>
    <xf numFmtId="167" fontId="9" fillId="4" borderId="13" xfId="3" applyNumberFormat="1" applyFont="1" applyFill="1" applyBorder="1"/>
    <xf numFmtId="167" fontId="15" fillId="2" borderId="11" xfId="3" applyNumberFormat="1" applyFont="1" applyFill="1" applyBorder="1"/>
    <xf numFmtId="167" fontId="18" fillId="4" borderId="13" xfId="3" applyNumberFormat="1" applyFont="1" applyFill="1" applyBorder="1"/>
    <xf numFmtId="167" fontId="13" fillId="0" borderId="11" xfId="0" applyNumberFormat="1" applyFont="1" applyFill="1" applyBorder="1"/>
    <xf numFmtId="167" fontId="16" fillId="3" borderId="11" xfId="3" applyNumberFormat="1" applyFont="1" applyFill="1" applyBorder="1"/>
    <xf numFmtId="167" fontId="12" fillId="4" borderId="13" xfId="0" applyNumberFormat="1" applyFont="1" applyFill="1" applyBorder="1"/>
    <xf numFmtId="167" fontId="12" fillId="4" borderId="14" xfId="3" applyNumberFormat="1" applyFont="1" applyFill="1" applyBorder="1"/>
    <xf numFmtId="0" fontId="13" fillId="2" borderId="15" xfId="0" applyFont="1" applyFill="1" applyBorder="1"/>
    <xf numFmtId="0" fontId="12" fillId="4" borderId="16" xfId="0" applyFont="1" applyFill="1" applyBorder="1" applyAlignment="1">
      <alignment horizontal="right"/>
    </xf>
    <xf numFmtId="17" fontId="9" fillId="4" borderId="16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17" fontId="9" fillId="0" borderId="18" xfId="0" applyNumberFormat="1" applyFont="1" applyFill="1" applyBorder="1" applyAlignment="1">
      <alignment horizontal="right"/>
    </xf>
    <xf numFmtId="0" fontId="12" fillId="2" borderId="19" xfId="0" applyFont="1" applyFill="1" applyBorder="1" applyAlignment="1">
      <alignment horizontal="right"/>
    </xf>
    <xf numFmtId="167" fontId="14" fillId="3" borderId="18" xfId="3" applyNumberFormat="1" applyFont="1" applyFill="1" applyBorder="1"/>
    <xf numFmtId="167" fontId="15" fillId="0" borderId="18" xfId="3" applyNumberFormat="1" applyFont="1" applyFill="1" applyBorder="1"/>
    <xf numFmtId="9" fontId="13" fillId="2" borderId="18" xfId="2" applyFont="1" applyFill="1" applyBorder="1"/>
    <xf numFmtId="167" fontId="13" fillId="0" borderId="18" xfId="1" applyNumberFormat="1" applyFont="1" applyBorder="1"/>
    <xf numFmtId="167" fontId="13" fillId="0" borderId="19" xfId="1" applyNumberFormat="1" applyFont="1" applyBorder="1"/>
    <xf numFmtId="167" fontId="13" fillId="2" borderId="18" xfId="0" applyNumberFormat="1" applyFont="1" applyFill="1" applyBorder="1"/>
    <xf numFmtId="167" fontId="13" fillId="0" borderId="18" xfId="0" applyNumberFormat="1" applyFont="1" applyBorder="1"/>
    <xf numFmtId="167" fontId="16" fillId="3" borderId="18" xfId="3" applyNumberFormat="1" applyFont="1" applyFill="1" applyBorder="1"/>
    <xf numFmtId="0" fontId="13" fillId="2" borderId="18" xfId="0" applyFont="1" applyFill="1" applyBorder="1"/>
    <xf numFmtId="167" fontId="13" fillId="2" borderId="20" xfId="0" applyNumberFormat="1" applyFont="1" applyFill="1" applyBorder="1"/>
    <xf numFmtId="167" fontId="13" fillId="2" borderId="19" xfId="0" applyNumberFormat="1" applyFont="1" applyFill="1" applyBorder="1"/>
    <xf numFmtId="167" fontId="17" fillId="4" borderId="21" xfId="1" applyNumberFormat="1" applyFont="1" applyFill="1" applyBorder="1"/>
    <xf numFmtId="167" fontId="9" fillId="4" borderId="21" xfId="1" applyNumberFormat="1" applyFont="1" applyFill="1" applyBorder="1"/>
    <xf numFmtId="9" fontId="9" fillId="4" borderId="21" xfId="2" applyFont="1" applyFill="1" applyBorder="1"/>
    <xf numFmtId="167" fontId="9" fillId="4" borderId="22" xfId="1" applyNumberFormat="1" applyFont="1" applyFill="1" applyBorder="1"/>
    <xf numFmtId="167" fontId="13" fillId="0" borderId="19" xfId="0" applyNumberFormat="1" applyFont="1" applyBorder="1"/>
    <xf numFmtId="167" fontId="13" fillId="3" borderId="18" xfId="3" applyNumberFormat="1" applyFont="1" applyFill="1" applyBorder="1"/>
    <xf numFmtId="167" fontId="15" fillId="3" borderId="18" xfId="3" applyNumberFormat="1" applyFont="1" applyFill="1" applyBorder="1"/>
    <xf numFmtId="167" fontId="13" fillId="2" borderId="18" xfId="3" applyNumberFormat="1" applyFont="1" applyFill="1" applyBorder="1"/>
    <xf numFmtId="167" fontId="13" fillId="0" borderId="20" xfId="0" applyNumberFormat="1" applyFont="1" applyBorder="1"/>
    <xf numFmtId="167" fontId="9" fillId="4" borderId="21" xfId="3" applyNumberFormat="1" applyFont="1" applyFill="1" applyBorder="1"/>
    <xf numFmtId="167" fontId="18" fillId="4" borderId="21" xfId="3" applyNumberFormat="1" applyFont="1" applyFill="1" applyBorder="1"/>
    <xf numFmtId="167" fontId="9" fillId="4" borderId="22" xfId="3" applyNumberFormat="1" applyFont="1" applyFill="1" applyBorder="1"/>
    <xf numFmtId="167" fontId="15" fillId="2" borderId="18" xfId="3" applyNumberFormat="1" applyFont="1" applyFill="1" applyBorder="1"/>
    <xf numFmtId="169" fontId="15" fillId="2" borderId="18" xfId="3" applyNumberFormat="1" applyFont="1" applyFill="1" applyBorder="1"/>
    <xf numFmtId="167" fontId="14" fillId="0" borderId="18" xfId="3" applyNumberFormat="1" applyFont="1" applyFill="1" applyBorder="1"/>
    <xf numFmtId="167" fontId="13" fillId="0" borderId="18" xfId="0" applyNumberFormat="1" applyFont="1" applyFill="1" applyBorder="1"/>
    <xf numFmtId="166" fontId="14" fillId="0" borderId="18" xfId="3" applyNumberFormat="1" applyFont="1" applyFill="1" applyBorder="1"/>
    <xf numFmtId="167" fontId="14" fillId="0" borderId="19" xfId="3" applyNumberFormat="1" applyFont="1" applyFill="1" applyBorder="1"/>
    <xf numFmtId="9" fontId="13" fillId="0" borderId="18" xfId="4" applyFont="1" applyBorder="1"/>
    <xf numFmtId="167" fontId="13" fillId="2" borderId="18" xfId="1" applyNumberFormat="1" applyFont="1" applyFill="1" applyBorder="1"/>
    <xf numFmtId="167" fontId="13" fillId="0" borderId="18" xfId="3" applyNumberFormat="1" applyFont="1" applyFill="1" applyBorder="1"/>
    <xf numFmtId="167" fontId="12" fillId="4" borderId="21" xfId="0" applyNumberFormat="1" applyFont="1" applyFill="1" applyBorder="1"/>
    <xf numFmtId="167" fontId="12" fillId="4" borderId="22" xfId="0" applyNumberFormat="1" applyFont="1" applyFill="1" applyBorder="1"/>
    <xf numFmtId="167" fontId="13" fillId="0" borderId="23" xfId="0" applyNumberFormat="1" applyFont="1" applyBorder="1"/>
    <xf numFmtId="167" fontId="12" fillId="4" borderId="24" xfId="3" applyNumberFormat="1" applyFont="1" applyFill="1" applyBorder="1"/>
    <xf numFmtId="9" fontId="9" fillId="4" borderId="24" xfId="2" applyFont="1" applyFill="1" applyBorder="1"/>
    <xf numFmtId="167" fontId="12" fillId="4" borderId="25" xfId="3" applyNumberFormat="1" applyFont="1" applyFill="1" applyBorder="1"/>
    <xf numFmtId="0" fontId="13" fillId="2" borderId="26" xfId="0" applyFont="1" applyFill="1" applyBorder="1"/>
    <xf numFmtId="43" fontId="13" fillId="2" borderId="26" xfId="0" applyNumberFormat="1" applyFont="1" applyFill="1" applyBorder="1"/>
    <xf numFmtId="0" fontId="13" fillId="0" borderId="26" xfId="0" applyFont="1" applyBorder="1"/>
    <xf numFmtId="0" fontId="13" fillId="0" borderId="27" xfId="0" applyFont="1" applyBorder="1"/>
    <xf numFmtId="0" fontId="9" fillId="2" borderId="4" xfId="0" applyFont="1" applyFill="1" applyBorder="1"/>
    <xf numFmtId="0" fontId="13" fillId="2" borderId="4" xfId="0" applyFont="1" applyFill="1" applyBorder="1"/>
    <xf numFmtId="0" fontId="9" fillId="4" borderId="28" xfId="0" applyFont="1" applyFill="1" applyBorder="1"/>
    <xf numFmtId="166" fontId="13" fillId="2" borderId="4" xfId="3" applyNumberFormat="1" applyFont="1" applyFill="1" applyBorder="1"/>
    <xf numFmtId="166" fontId="13" fillId="0" borderId="4" xfId="3" applyNumberFormat="1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9" fillId="4" borderId="29" xfId="0" applyFont="1" applyFill="1" applyBorder="1"/>
    <xf numFmtId="0" fontId="13" fillId="2" borderId="30" xfId="0" applyFont="1" applyFill="1" applyBorder="1"/>
  </cellXfs>
  <cellStyles count="8">
    <cellStyle name="AC Heading" xfId="5"/>
    <cellStyle name="Comma" xfId="1" builtinId="3"/>
    <cellStyle name="Comma 2" xfId="6"/>
    <cellStyle name="Comma_4.1 revised summary doc hra 010611" xfId="3"/>
    <cellStyle name="Normal" xfId="0" builtinId="0"/>
    <cellStyle name="Normal 2" xfId="7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8"/>
  <sheetViews>
    <sheetView showGridLines="0" tabSelected="1" workbookViewId="0">
      <selection activeCell="D15" sqref="D15"/>
    </sheetView>
  </sheetViews>
  <sheetFormatPr defaultRowHeight="24.95" customHeight="1" x14ac:dyDescent="0.2"/>
  <cols>
    <col min="1" max="1" width="41.140625" style="6" customWidth="1"/>
    <col min="2" max="2" width="15.28515625" style="6" bestFit="1" customWidth="1"/>
    <col min="3" max="3" width="10.7109375" style="6" customWidth="1"/>
    <col min="4" max="4" width="12.5703125" style="6" customWidth="1"/>
    <col min="5" max="8" width="11.28515625" style="6" customWidth="1"/>
    <col min="9" max="9" width="11.28515625" style="6" hidden="1" customWidth="1"/>
    <col min="10" max="13" width="9.140625" style="6"/>
    <col min="14" max="14" width="13.28515625" style="6" bestFit="1" customWidth="1"/>
    <col min="15" max="16384" width="9.140625" style="6"/>
  </cols>
  <sheetData>
    <row r="1" spans="1:14" ht="24.95" customHeight="1" thickBot="1" x14ac:dyDescent="0.25">
      <c r="A1" s="5"/>
      <c r="B1" s="5"/>
      <c r="D1" s="5"/>
      <c r="E1" s="5"/>
      <c r="F1" s="5"/>
      <c r="G1" s="5"/>
      <c r="H1" s="5"/>
      <c r="I1" s="5"/>
    </row>
    <row r="2" spans="1:14" s="1" customFormat="1" ht="48.75" thickBot="1" x14ac:dyDescent="0.25">
      <c r="A2" s="23" t="s">
        <v>33</v>
      </c>
      <c r="B2" s="26" t="s">
        <v>28</v>
      </c>
      <c r="C2" s="27" t="s">
        <v>29</v>
      </c>
      <c r="D2" s="27" t="s">
        <v>30</v>
      </c>
      <c r="E2" s="24" t="s">
        <v>0</v>
      </c>
      <c r="F2" s="27" t="s">
        <v>34</v>
      </c>
      <c r="G2" s="27" t="s">
        <v>35</v>
      </c>
      <c r="H2" s="28" t="s">
        <v>31</v>
      </c>
      <c r="I2" s="25" t="s">
        <v>1</v>
      </c>
    </row>
    <row r="3" spans="1:14" s="1" customFormat="1" ht="12.75" x14ac:dyDescent="0.2">
      <c r="A3" s="97"/>
      <c r="B3" s="29" t="s">
        <v>32</v>
      </c>
      <c r="C3" s="49" t="s">
        <v>32</v>
      </c>
      <c r="D3" s="49" t="s">
        <v>32</v>
      </c>
      <c r="E3" s="49" t="s">
        <v>32</v>
      </c>
      <c r="F3" s="50" t="s">
        <v>2</v>
      </c>
      <c r="G3" s="49" t="s">
        <v>32</v>
      </c>
      <c r="H3" s="51" t="s">
        <v>32</v>
      </c>
      <c r="I3" s="7"/>
      <c r="L3" s="6"/>
    </row>
    <row r="4" spans="1:14" s="1" customFormat="1" ht="3" customHeight="1" x14ac:dyDescent="0.2">
      <c r="A4" s="97"/>
      <c r="B4" s="30"/>
      <c r="C4" s="52"/>
      <c r="D4" s="52"/>
      <c r="E4" s="52"/>
      <c r="F4" s="53"/>
      <c r="G4" s="52"/>
      <c r="H4" s="54"/>
      <c r="I4" s="8"/>
      <c r="L4" s="6"/>
    </row>
    <row r="5" spans="1:14" ht="12.75" x14ac:dyDescent="0.2">
      <c r="A5" s="98" t="s">
        <v>3</v>
      </c>
      <c r="B5" s="31">
        <v>-38824</v>
      </c>
      <c r="C5" s="55">
        <v>-9705.9737499999992</v>
      </c>
      <c r="D5" s="55">
        <v>-9777.5482899999988</v>
      </c>
      <c r="E5" s="56">
        <f>D5-C5</f>
        <v>-71.574539999999615</v>
      </c>
      <c r="F5" s="57">
        <f>+D5/C5</f>
        <v>1.007374277104345</v>
      </c>
      <c r="G5" s="58">
        <v>-38824</v>
      </c>
      <c r="H5" s="59">
        <f>G5-B5</f>
        <v>0</v>
      </c>
      <c r="I5" s="8"/>
      <c r="M5" s="9"/>
      <c r="N5" s="5"/>
    </row>
    <row r="6" spans="1:14" ht="3" customHeight="1" x14ac:dyDescent="0.2">
      <c r="A6" s="98"/>
      <c r="B6" s="32"/>
      <c r="C6" s="55"/>
      <c r="D6" s="55"/>
      <c r="E6" s="56">
        <f t="shared" ref="E6:E11" si="0">D6-C6</f>
        <v>0</v>
      </c>
      <c r="F6" s="57"/>
      <c r="G6" s="60"/>
      <c r="H6" s="59">
        <f t="shared" ref="H6:H11" si="1">G6-B6</f>
        <v>0</v>
      </c>
      <c r="I6" s="8"/>
      <c r="M6" s="5"/>
      <c r="N6" s="5"/>
    </row>
    <row r="7" spans="1:14" ht="12.75" x14ac:dyDescent="0.2">
      <c r="A7" s="98" t="s">
        <v>4</v>
      </c>
      <c r="B7" s="32">
        <v>-1040</v>
      </c>
      <c r="C7" s="55">
        <v>-259.90800000000002</v>
      </c>
      <c r="D7" s="55">
        <v>-251.02082999999999</v>
      </c>
      <c r="E7" s="56">
        <f t="shared" si="0"/>
        <v>8.887170000000026</v>
      </c>
      <c r="F7" s="57">
        <f>+D7/C7</f>
        <v>0.96580647767671624</v>
      </c>
      <c r="G7" s="58">
        <v>-1040</v>
      </c>
      <c r="H7" s="59">
        <f t="shared" si="1"/>
        <v>0</v>
      </c>
      <c r="I7" s="8"/>
      <c r="M7" s="9"/>
      <c r="N7" s="5"/>
    </row>
    <row r="8" spans="1:14" ht="3" customHeight="1" x14ac:dyDescent="0.2">
      <c r="A8" s="98"/>
      <c r="B8" s="32"/>
      <c r="C8" s="55"/>
      <c r="D8" s="55"/>
      <c r="E8" s="56">
        <f t="shared" si="0"/>
        <v>0</v>
      </c>
      <c r="F8" s="57"/>
      <c r="G8" s="60"/>
      <c r="H8" s="59">
        <f t="shared" si="1"/>
        <v>0</v>
      </c>
      <c r="I8" s="8"/>
      <c r="M8" s="5"/>
      <c r="N8" s="5"/>
    </row>
    <row r="9" spans="1:14" ht="12.75" x14ac:dyDescent="0.2">
      <c r="A9" s="98" t="s">
        <v>23</v>
      </c>
      <c r="B9" s="32">
        <v>-2333</v>
      </c>
      <c r="C9" s="55">
        <v>-717.08516666666662</v>
      </c>
      <c r="D9" s="55">
        <v>-775.33006999999998</v>
      </c>
      <c r="E9" s="56">
        <f t="shared" si="0"/>
        <v>-58.244903333333355</v>
      </c>
      <c r="F9" s="57">
        <f>+D9/C9</f>
        <v>1.0812245267937723</v>
      </c>
      <c r="G9" s="61">
        <v>-2333</v>
      </c>
      <c r="H9" s="59">
        <f t="shared" si="1"/>
        <v>0</v>
      </c>
      <c r="I9" s="8"/>
      <c r="M9" s="9"/>
      <c r="N9" s="5"/>
    </row>
    <row r="10" spans="1:14" ht="3" customHeight="1" x14ac:dyDescent="0.2">
      <c r="A10" s="98"/>
      <c r="B10" s="32"/>
      <c r="C10" s="55"/>
      <c r="D10" s="55"/>
      <c r="E10" s="56">
        <f t="shared" si="0"/>
        <v>0</v>
      </c>
      <c r="F10" s="57"/>
      <c r="G10" s="60"/>
      <c r="H10" s="59">
        <f t="shared" si="1"/>
        <v>0</v>
      </c>
      <c r="I10" s="8"/>
      <c r="L10" s="10"/>
      <c r="M10" s="5"/>
      <c r="N10" s="5"/>
    </row>
    <row r="11" spans="1:14" ht="12.75" x14ac:dyDescent="0.2">
      <c r="A11" s="98" t="s">
        <v>24</v>
      </c>
      <c r="B11" s="32">
        <v>-621</v>
      </c>
      <c r="C11" s="55">
        <v>-40</v>
      </c>
      <c r="D11" s="62">
        <v>-40.014409999999998</v>
      </c>
      <c r="E11" s="56">
        <f t="shared" si="0"/>
        <v>-1.4409999999998035E-2</v>
      </c>
      <c r="F11" s="57">
        <f>+D11/C11</f>
        <v>1.00036025</v>
      </c>
      <c r="G11" s="58">
        <v>-321</v>
      </c>
      <c r="H11" s="59">
        <f t="shared" si="1"/>
        <v>300</v>
      </c>
      <c r="I11" s="8">
        <v>1</v>
      </c>
      <c r="L11" s="10"/>
      <c r="M11" s="9"/>
      <c r="N11" s="2"/>
    </row>
    <row r="12" spans="1:14" ht="3" customHeight="1" x14ac:dyDescent="0.2">
      <c r="A12" s="98"/>
      <c r="B12" s="33"/>
      <c r="C12" s="55"/>
      <c r="D12" s="62"/>
      <c r="E12" s="60"/>
      <c r="F12" s="63"/>
      <c r="G12" s="64"/>
      <c r="H12" s="65"/>
      <c r="I12" s="8"/>
      <c r="L12" s="10"/>
      <c r="N12" s="2"/>
    </row>
    <row r="13" spans="1:14" s="1" customFormat="1" ht="12.75" x14ac:dyDescent="0.2">
      <c r="A13" s="99" t="s">
        <v>5</v>
      </c>
      <c r="B13" s="34">
        <f>SUM(B5:B12)</f>
        <v>-42818</v>
      </c>
      <c r="C13" s="66">
        <f t="shared" ref="C13:E13" si="2">SUM(C5:C12)</f>
        <v>-10722.966916666664</v>
      </c>
      <c r="D13" s="66">
        <f t="shared" si="2"/>
        <v>-10843.913599999998</v>
      </c>
      <c r="E13" s="67">
        <f t="shared" si="2"/>
        <v>-120.94668333333294</v>
      </c>
      <c r="F13" s="68">
        <f>+D13/C13</f>
        <v>1.011279218174715</v>
      </c>
      <c r="G13" s="67">
        <f t="shared" ref="G13" si="3">SUM(G5:G12)</f>
        <v>-42518</v>
      </c>
      <c r="H13" s="69">
        <f t="shared" ref="H13" si="4">SUM(H5:H12)</f>
        <v>300</v>
      </c>
      <c r="I13" s="8"/>
      <c r="L13" s="6"/>
      <c r="M13" s="6"/>
      <c r="N13" s="2"/>
    </row>
    <row r="14" spans="1:14" ht="3" customHeight="1" x14ac:dyDescent="0.2">
      <c r="A14" s="98"/>
      <c r="B14" s="35"/>
      <c r="C14" s="60"/>
      <c r="D14" s="60"/>
      <c r="E14" s="60"/>
      <c r="F14" s="63"/>
      <c r="G14" s="61"/>
      <c r="H14" s="70"/>
      <c r="I14" s="8"/>
      <c r="N14" s="11"/>
    </row>
    <row r="15" spans="1:14" ht="12.75" x14ac:dyDescent="0.2">
      <c r="A15" s="98" t="s">
        <v>6</v>
      </c>
      <c r="B15" s="36">
        <v>4134</v>
      </c>
      <c r="C15" s="71">
        <v>1108.7552499999999</v>
      </c>
      <c r="D15" s="72">
        <v>1062.9141800000002</v>
      </c>
      <c r="E15" s="56">
        <f t="shared" ref="E15:E27" si="5">D15-C15</f>
        <v>-45.841069999999718</v>
      </c>
      <c r="F15" s="57">
        <f>+D15/C15</f>
        <v>0.95865537502528197</v>
      </c>
      <c r="G15" s="71">
        <v>4134</v>
      </c>
      <c r="H15" s="59">
        <f t="shared" ref="H15:H27" si="6">G15-B15</f>
        <v>0</v>
      </c>
      <c r="I15" s="8"/>
      <c r="J15" s="12"/>
      <c r="K15" s="13"/>
      <c r="N15" s="14"/>
    </row>
    <row r="16" spans="1:14" ht="3" customHeight="1" x14ac:dyDescent="0.2">
      <c r="A16" s="98"/>
      <c r="B16" s="36"/>
      <c r="C16" s="71"/>
      <c r="D16" s="55"/>
      <c r="E16" s="56">
        <f t="shared" si="5"/>
        <v>0</v>
      </c>
      <c r="F16" s="57"/>
      <c r="G16" s="71"/>
      <c r="H16" s="59">
        <f t="shared" si="6"/>
        <v>0</v>
      </c>
      <c r="I16" s="8"/>
      <c r="N16" s="14"/>
    </row>
    <row r="17" spans="1:14" ht="12.75" x14ac:dyDescent="0.2">
      <c r="A17" s="98" t="s">
        <v>7</v>
      </c>
      <c r="B17" s="37">
        <v>2514</v>
      </c>
      <c r="C17" s="71">
        <v>523.02874999999995</v>
      </c>
      <c r="D17" s="72">
        <v>470.87366999999989</v>
      </c>
      <c r="E17" s="56">
        <f t="shared" si="5"/>
        <v>-52.155080000000055</v>
      </c>
      <c r="F17" s="57">
        <f>+D17/C17</f>
        <v>0.90028257528864319</v>
      </c>
      <c r="G17" s="71">
        <v>2514</v>
      </c>
      <c r="H17" s="59">
        <f t="shared" si="6"/>
        <v>0</v>
      </c>
      <c r="I17" s="8"/>
      <c r="J17" s="15"/>
      <c r="L17" s="10"/>
      <c r="N17" s="14"/>
    </row>
    <row r="18" spans="1:14" ht="3" customHeight="1" x14ac:dyDescent="0.2">
      <c r="A18" s="98"/>
      <c r="B18" s="35"/>
      <c r="C18" s="71"/>
      <c r="D18" s="55"/>
      <c r="E18" s="56">
        <f t="shared" si="5"/>
        <v>0</v>
      </c>
      <c r="F18" s="57"/>
      <c r="G18" s="71"/>
      <c r="H18" s="59">
        <f t="shared" si="6"/>
        <v>0</v>
      </c>
      <c r="I18" s="8"/>
      <c r="J18" s="16"/>
      <c r="N18" s="14"/>
    </row>
    <row r="19" spans="1:14" ht="12.75" x14ac:dyDescent="0.2">
      <c r="A19" s="98" t="s">
        <v>8</v>
      </c>
      <c r="B19" s="37">
        <v>2377</v>
      </c>
      <c r="C19" s="71">
        <v>596.25599999999997</v>
      </c>
      <c r="D19" s="72">
        <v>586.47332000000006</v>
      </c>
      <c r="E19" s="56">
        <f t="shared" si="5"/>
        <v>-9.7826799999999139</v>
      </c>
      <c r="F19" s="57">
        <f>+D19/C19</f>
        <v>0.98359315461815078</v>
      </c>
      <c r="G19" s="71">
        <v>2353</v>
      </c>
      <c r="H19" s="59">
        <f t="shared" si="6"/>
        <v>-24</v>
      </c>
      <c r="I19" s="8"/>
      <c r="J19" s="15"/>
      <c r="N19" s="14"/>
    </row>
    <row r="20" spans="1:14" ht="3" customHeight="1" x14ac:dyDescent="0.2">
      <c r="A20" s="98"/>
      <c r="B20" s="35"/>
      <c r="C20" s="71"/>
      <c r="D20" s="72"/>
      <c r="E20" s="56">
        <f t="shared" si="5"/>
        <v>0</v>
      </c>
      <c r="F20" s="57"/>
      <c r="G20" s="71"/>
      <c r="H20" s="59">
        <f t="shared" si="6"/>
        <v>0</v>
      </c>
      <c r="I20" s="8"/>
      <c r="L20" s="17"/>
      <c r="N20" s="14"/>
    </row>
    <row r="21" spans="1:14" ht="12.75" x14ac:dyDescent="0.2">
      <c r="A21" s="100" t="s">
        <v>9</v>
      </c>
      <c r="B21" s="38">
        <v>500.12400000000002</v>
      </c>
      <c r="C21" s="71">
        <v>50.030999999999999</v>
      </c>
      <c r="D21" s="72">
        <v>49.811930000000004</v>
      </c>
      <c r="E21" s="56">
        <f t="shared" si="5"/>
        <v>-0.21906999999999499</v>
      </c>
      <c r="F21" s="57">
        <f>+D21/C21</f>
        <v>0.99562131478483351</v>
      </c>
      <c r="G21" s="71">
        <v>500</v>
      </c>
      <c r="H21" s="59">
        <f t="shared" si="6"/>
        <v>-0.12400000000002365</v>
      </c>
      <c r="I21" s="8"/>
      <c r="N21" s="14"/>
    </row>
    <row r="22" spans="1:14" ht="3" customHeight="1" x14ac:dyDescent="0.2">
      <c r="A22" s="101"/>
      <c r="B22" s="39"/>
      <c r="C22" s="71"/>
      <c r="D22" s="72"/>
      <c r="E22" s="56">
        <f t="shared" si="5"/>
        <v>0</v>
      </c>
      <c r="F22" s="57"/>
      <c r="G22" s="71"/>
      <c r="H22" s="59">
        <f t="shared" si="6"/>
        <v>0</v>
      </c>
      <c r="I22" s="8"/>
      <c r="N22" s="14"/>
    </row>
    <row r="23" spans="1:14" ht="12.75" x14ac:dyDescent="0.2">
      <c r="A23" s="98" t="s">
        <v>10</v>
      </c>
      <c r="B23" s="36">
        <v>9684</v>
      </c>
      <c r="C23" s="71">
        <v>2376.1497800000002</v>
      </c>
      <c r="D23" s="72">
        <v>2226.0286100000003</v>
      </c>
      <c r="E23" s="56">
        <f t="shared" si="5"/>
        <v>-150.12116999999989</v>
      </c>
      <c r="F23" s="57">
        <f>+D23/C23</f>
        <v>0.93682167207489764</v>
      </c>
      <c r="G23" s="71">
        <v>9707</v>
      </c>
      <c r="H23" s="59">
        <f t="shared" si="6"/>
        <v>23</v>
      </c>
      <c r="I23" s="8" t="s">
        <v>11</v>
      </c>
      <c r="J23" s="12"/>
      <c r="N23" s="14"/>
    </row>
    <row r="24" spans="1:14" ht="3" customHeight="1" x14ac:dyDescent="0.2">
      <c r="A24" s="98"/>
      <c r="B24" s="36"/>
      <c r="C24" s="71"/>
      <c r="D24" s="72"/>
      <c r="E24" s="56">
        <f t="shared" si="5"/>
        <v>0</v>
      </c>
      <c r="F24" s="57"/>
      <c r="G24" s="71"/>
      <c r="H24" s="59">
        <f t="shared" si="6"/>
        <v>0</v>
      </c>
      <c r="I24" s="8"/>
      <c r="N24" s="14"/>
    </row>
    <row r="25" spans="1:14" ht="12.75" x14ac:dyDescent="0.2">
      <c r="A25" s="98" t="s">
        <v>12</v>
      </c>
      <c r="B25" s="36">
        <v>7059.9620000000004</v>
      </c>
      <c r="C25" s="71">
        <v>1764.9905000000001</v>
      </c>
      <c r="D25" s="72">
        <v>1764.9905000000001</v>
      </c>
      <c r="E25" s="56">
        <f t="shared" si="5"/>
        <v>0</v>
      </c>
      <c r="F25" s="57">
        <f>+D25/C25</f>
        <v>1</v>
      </c>
      <c r="G25" s="71">
        <v>7060</v>
      </c>
      <c r="H25" s="59">
        <f t="shared" si="6"/>
        <v>3.7999999999556167E-2</v>
      </c>
      <c r="I25" s="8"/>
      <c r="N25" s="14"/>
    </row>
    <row r="26" spans="1:14" ht="3" customHeight="1" x14ac:dyDescent="0.2">
      <c r="A26" s="98"/>
      <c r="B26" s="32"/>
      <c r="C26" s="55"/>
      <c r="D26" s="71"/>
      <c r="E26" s="56">
        <f t="shared" si="5"/>
        <v>0</v>
      </c>
      <c r="F26" s="57"/>
      <c r="G26" s="55"/>
      <c r="H26" s="59">
        <f t="shared" si="6"/>
        <v>0</v>
      </c>
      <c r="I26" s="8"/>
      <c r="N26" s="14"/>
    </row>
    <row r="27" spans="1:14" ht="12.75" x14ac:dyDescent="0.2">
      <c r="A27" s="98" t="s">
        <v>13</v>
      </c>
      <c r="B27" s="36">
        <v>8267.1589999999997</v>
      </c>
      <c r="C27" s="71">
        <v>2066.7897499999999</v>
      </c>
      <c r="D27" s="71">
        <v>2066.7897499999999</v>
      </c>
      <c r="E27" s="56">
        <f t="shared" si="5"/>
        <v>0</v>
      </c>
      <c r="F27" s="57">
        <f>+D27/C27</f>
        <v>1</v>
      </c>
      <c r="G27" s="71">
        <v>8267</v>
      </c>
      <c r="H27" s="59">
        <f t="shared" si="6"/>
        <v>-0.15899999999965075</v>
      </c>
      <c r="I27" s="8"/>
      <c r="N27" s="14"/>
    </row>
    <row r="28" spans="1:14" ht="3" customHeight="1" x14ac:dyDescent="0.2">
      <c r="A28" s="102"/>
      <c r="B28" s="40"/>
      <c r="C28" s="72"/>
      <c r="D28" s="72"/>
      <c r="E28" s="73"/>
      <c r="F28" s="57"/>
      <c r="G28" s="74"/>
      <c r="H28" s="70"/>
      <c r="I28" s="8"/>
      <c r="N28" s="14"/>
    </row>
    <row r="29" spans="1:14" ht="12.75" x14ac:dyDescent="0.2">
      <c r="A29" s="99" t="s">
        <v>14</v>
      </c>
      <c r="B29" s="41">
        <f>SUM(B15:B28)</f>
        <v>34536.244999999995</v>
      </c>
      <c r="C29" s="75">
        <f>SUM(C15:C28)</f>
        <v>8486.0010299999994</v>
      </c>
      <c r="D29" s="75">
        <f>SUM(D15:D28)</f>
        <v>8227.8819600000006</v>
      </c>
      <c r="E29" s="76">
        <f>SUM(E15:E28)</f>
        <v>-258.11906999999957</v>
      </c>
      <c r="F29" s="68">
        <f>+D29/C29</f>
        <v>0.96958295561272179</v>
      </c>
      <c r="G29" s="76">
        <f t="shared" ref="G29:H29" si="7">SUM(G15:G28)</f>
        <v>34535</v>
      </c>
      <c r="H29" s="77">
        <f t="shared" si="7"/>
        <v>-1.2450000000001182</v>
      </c>
      <c r="I29" s="8"/>
      <c r="N29" s="14"/>
    </row>
    <row r="30" spans="1:14" ht="12.75" x14ac:dyDescent="0.2">
      <c r="A30" s="98"/>
      <c r="B30" s="42"/>
      <c r="C30" s="78"/>
      <c r="D30" s="78"/>
      <c r="E30" s="78"/>
      <c r="F30" s="79"/>
      <c r="G30" s="61"/>
      <c r="H30" s="70"/>
      <c r="I30" s="8"/>
      <c r="N30" s="14"/>
    </row>
    <row r="31" spans="1:14" s="1" customFormat="1" ht="12.75" x14ac:dyDescent="0.2">
      <c r="A31" s="99" t="s">
        <v>15</v>
      </c>
      <c r="B31" s="43">
        <f>B13+B29</f>
        <v>-8281.7550000000047</v>
      </c>
      <c r="C31" s="76">
        <f t="shared" ref="C31:H31" si="8">C13+C29</f>
        <v>-2236.965886666665</v>
      </c>
      <c r="D31" s="76">
        <f t="shared" si="8"/>
        <v>-2616.0316399999974</v>
      </c>
      <c r="E31" s="75">
        <f t="shared" si="8"/>
        <v>-379.06575333333251</v>
      </c>
      <c r="F31" s="68">
        <f>+D31/C31</f>
        <v>1.1694553124805063</v>
      </c>
      <c r="G31" s="75">
        <f t="shared" si="8"/>
        <v>-7983</v>
      </c>
      <c r="H31" s="77">
        <f t="shared" si="8"/>
        <v>298.75499999999988</v>
      </c>
      <c r="I31" s="8"/>
      <c r="N31" s="14"/>
    </row>
    <row r="32" spans="1:14" ht="3" customHeight="1" x14ac:dyDescent="0.2">
      <c r="A32" s="103"/>
      <c r="B32" s="44"/>
      <c r="C32" s="80"/>
      <c r="D32" s="81"/>
      <c r="E32" s="80"/>
      <c r="F32" s="82"/>
      <c r="G32" s="80"/>
      <c r="H32" s="83"/>
      <c r="I32" s="8"/>
      <c r="N32" s="14"/>
    </row>
    <row r="33" spans="1:14" ht="12.75" x14ac:dyDescent="0.2">
      <c r="A33" s="98" t="s">
        <v>16</v>
      </c>
      <c r="B33" s="45">
        <v>-56</v>
      </c>
      <c r="C33" s="62">
        <v>-13.915749999999999</v>
      </c>
      <c r="D33" s="62">
        <v>-13.915749999999999</v>
      </c>
      <c r="E33" s="56">
        <f t="shared" ref="E33:E37" si="9">D33-C33</f>
        <v>0</v>
      </c>
      <c r="F33" s="84">
        <f>+D33/C33</f>
        <v>1</v>
      </c>
      <c r="G33" s="60">
        <v>-56</v>
      </c>
      <c r="H33" s="59">
        <f t="shared" ref="H33:H37" si="10">G33-B33</f>
        <v>0</v>
      </c>
      <c r="I33" s="8"/>
      <c r="N33" s="14"/>
    </row>
    <row r="34" spans="1:14" ht="3" customHeight="1" x14ac:dyDescent="0.2">
      <c r="A34" s="98"/>
      <c r="B34" s="32"/>
      <c r="C34" s="55"/>
      <c r="D34" s="55"/>
      <c r="E34" s="56">
        <f t="shared" si="9"/>
        <v>0</v>
      </c>
      <c r="F34" s="63"/>
      <c r="G34" s="60"/>
      <c r="H34" s="59">
        <f t="shared" si="10"/>
        <v>0</v>
      </c>
      <c r="I34" s="8"/>
      <c r="N34" s="14"/>
    </row>
    <row r="35" spans="1:14" ht="12.75" x14ac:dyDescent="0.2">
      <c r="A35" s="98" t="s">
        <v>17</v>
      </c>
      <c r="B35" s="36">
        <v>637</v>
      </c>
      <c r="C35" s="71">
        <v>-0.42624999999998181</v>
      </c>
      <c r="D35" s="71">
        <v>0.37817999999998619</v>
      </c>
      <c r="E35" s="56">
        <f t="shared" si="9"/>
        <v>0.804429999999968</v>
      </c>
      <c r="F35" s="84">
        <v>0</v>
      </c>
      <c r="G35" s="60">
        <v>337</v>
      </c>
      <c r="H35" s="59">
        <f t="shared" si="10"/>
        <v>-300</v>
      </c>
      <c r="I35" s="8">
        <v>4</v>
      </c>
      <c r="J35" s="15"/>
      <c r="N35" s="14"/>
    </row>
    <row r="36" spans="1:14" ht="3" customHeight="1" x14ac:dyDescent="0.2">
      <c r="A36" s="98"/>
      <c r="B36" s="36"/>
      <c r="C36" s="71"/>
      <c r="D36" s="71"/>
      <c r="E36" s="56">
        <f t="shared" si="9"/>
        <v>0</v>
      </c>
      <c r="F36" s="63"/>
      <c r="G36" s="60"/>
      <c r="H36" s="59">
        <f t="shared" si="10"/>
        <v>0</v>
      </c>
      <c r="I36" s="8"/>
      <c r="N36" s="11"/>
    </row>
    <row r="37" spans="1:14" ht="12.75" x14ac:dyDescent="0.2">
      <c r="A37" s="98" t="s">
        <v>18</v>
      </c>
      <c r="B37" s="36">
        <v>10830</v>
      </c>
      <c r="C37" s="71">
        <v>-0.41100000000005821</v>
      </c>
      <c r="D37" s="71">
        <v>-0.41100000000005821</v>
      </c>
      <c r="E37" s="56">
        <f t="shared" si="9"/>
        <v>0</v>
      </c>
      <c r="F37" s="84">
        <v>0</v>
      </c>
      <c r="G37" s="85">
        <v>10830</v>
      </c>
      <c r="H37" s="59">
        <f t="shared" si="10"/>
        <v>0</v>
      </c>
      <c r="I37" s="8"/>
      <c r="K37" s="18" t="s">
        <v>19</v>
      </c>
      <c r="N37" s="11"/>
    </row>
    <row r="38" spans="1:14" ht="3" customHeight="1" x14ac:dyDescent="0.2">
      <c r="A38" s="98"/>
      <c r="B38" s="40"/>
      <c r="C38" s="72"/>
      <c r="D38" s="72"/>
      <c r="E38" s="86"/>
      <c r="F38" s="63"/>
      <c r="G38" s="60"/>
      <c r="H38" s="65"/>
      <c r="I38" s="8"/>
      <c r="K38" s="18"/>
      <c r="N38" s="11"/>
    </row>
    <row r="39" spans="1:14" s="1" customFormat="1" ht="12.75" x14ac:dyDescent="0.2">
      <c r="A39" s="99" t="s">
        <v>20</v>
      </c>
      <c r="B39" s="46">
        <f>SUM(B33:B37)</f>
        <v>11411</v>
      </c>
      <c r="C39" s="87">
        <f t="shared" ref="C39:H39" si="11">SUM(C33:C37)</f>
        <v>-14.753000000000039</v>
      </c>
      <c r="D39" s="87">
        <f t="shared" si="11"/>
        <v>-13.948570000000071</v>
      </c>
      <c r="E39" s="87">
        <f t="shared" si="11"/>
        <v>0.804429999999968</v>
      </c>
      <c r="F39" s="68">
        <f>+D39/C39</f>
        <v>0.94547346302447188</v>
      </c>
      <c r="G39" s="87">
        <f t="shared" si="11"/>
        <v>11111</v>
      </c>
      <c r="H39" s="88">
        <f t="shared" si="11"/>
        <v>-300</v>
      </c>
      <c r="I39" s="8"/>
      <c r="J39" s="3"/>
    </row>
    <row r="40" spans="1:14" ht="12.75" x14ac:dyDescent="0.2">
      <c r="A40" s="98"/>
      <c r="B40" s="35"/>
      <c r="C40" s="60"/>
      <c r="D40" s="60"/>
      <c r="E40" s="60"/>
      <c r="F40" s="63"/>
      <c r="G40" s="89"/>
      <c r="H40" s="70"/>
      <c r="I40" s="8"/>
      <c r="J40" s="5"/>
    </row>
    <row r="41" spans="1:14" s="1" customFormat="1" ht="13.5" thickBot="1" x14ac:dyDescent="0.25">
      <c r="A41" s="104" t="s">
        <v>21</v>
      </c>
      <c r="B41" s="47">
        <f>B31+B39</f>
        <v>3129.2449999999953</v>
      </c>
      <c r="C41" s="90">
        <f t="shared" ref="C41:H41" si="12">C31+C39</f>
        <v>-2251.7188866666652</v>
      </c>
      <c r="D41" s="90">
        <f t="shared" si="12"/>
        <v>-2629.9802099999974</v>
      </c>
      <c r="E41" s="90">
        <f t="shared" si="12"/>
        <v>-378.26132333333254</v>
      </c>
      <c r="F41" s="91">
        <f>+D41/C41</f>
        <v>1.1679878094788696</v>
      </c>
      <c r="G41" s="90">
        <f t="shared" si="12"/>
        <v>3128</v>
      </c>
      <c r="H41" s="92">
        <f t="shared" si="12"/>
        <v>-1.2450000000001182</v>
      </c>
      <c r="I41" s="8"/>
      <c r="J41" s="3"/>
    </row>
    <row r="42" spans="1:14" ht="14.25" thickTop="1" thickBot="1" x14ac:dyDescent="0.25">
      <c r="A42" s="105"/>
      <c r="B42" s="48"/>
      <c r="C42" s="93"/>
      <c r="D42" s="94"/>
      <c r="E42" s="94"/>
      <c r="F42" s="94"/>
      <c r="G42" s="95"/>
      <c r="H42" s="96"/>
      <c r="I42" s="19"/>
    </row>
    <row r="43" spans="1:14" ht="24.95" hidden="1" customHeight="1" x14ac:dyDescent="0.2">
      <c r="A43" s="1" t="s">
        <v>1</v>
      </c>
      <c r="D43" s="20"/>
      <c r="E43" s="20"/>
      <c r="F43" s="20"/>
      <c r="G43" s="20"/>
      <c r="H43" s="20"/>
      <c r="I43" s="5"/>
    </row>
    <row r="44" spans="1:14" ht="12.75" hidden="1" x14ac:dyDescent="0.2">
      <c r="A44" s="6" t="s">
        <v>25</v>
      </c>
    </row>
    <row r="45" spans="1:14" ht="12.75" hidden="1" x14ac:dyDescent="0.2">
      <c r="A45" s="5" t="s">
        <v>22</v>
      </c>
      <c r="B45" s="4"/>
      <c r="D45" s="21"/>
      <c r="E45" s="21"/>
      <c r="F45" s="21"/>
      <c r="G45" s="21"/>
      <c r="H45" s="21"/>
    </row>
    <row r="46" spans="1:14" ht="12.75" hidden="1" x14ac:dyDescent="0.2">
      <c r="A46" s="22" t="s">
        <v>27</v>
      </c>
      <c r="B46" s="5"/>
      <c r="C46" s="5"/>
    </row>
    <row r="47" spans="1:14" ht="12.75" hidden="1" x14ac:dyDescent="0.2">
      <c r="A47" s="5" t="s">
        <v>26</v>
      </c>
      <c r="B47" s="5"/>
      <c r="C47" s="5"/>
    </row>
    <row r="48" spans="1:14" ht="24.95" hidden="1" customHeight="1" x14ac:dyDescent="0.2">
      <c r="A48" s="5"/>
      <c r="B48" s="5"/>
      <c r="C48" s="5"/>
    </row>
    <row r="49" spans="1:3" ht="24.95" customHeight="1" x14ac:dyDescent="0.2">
      <c r="A49" s="5"/>
      <c r="B49" s="5"/>
      <c r="C49" s="5"/>
    </row>
    <row r="50" spans="1:3" ht="24.95" customHeight="1" x14ac:dyDescent="0.2">
      <c r="A50" s="5"/>
      <c r="B50" s="5"/>
      <c r="C50" s="5"/>
    </row>
    <row r="51" spans="1:3" ht="24.95" customHeight="1" x14ac:dyDescent="0.2">
      <c r="A51" s="3"/>
      <c r="B51" s="5"/>
      <c r="C51" s="5"/>
    </row>
    <row r="52" spans="1:3" ht="24.95" customHeight="1" x14ac:dyDescent="0.2">
      <c r="C52" s="5"/>
    </row>
    <row r="53" spans="1:3" ht="24.95" customHeight="1" x14ac:dyDescent="0.2">
      <c r="C53" s="5"/>
    </row>
    <row r="54" spans="1:3" ht="24.95" customHeight="1" x14ac:dyDescent="0.2">
      <c r="C54" s="5"/>
    </row>
    <row r="55" spans="1:3" ht="24.95" customHeight="1" x14ac:dyDescent="0.2">
      <c r="C55" s="5"/>
    </row>
    <row r="56" spans="1:3" ht="24.95" customHeight="1" x14ac:dyDescent="0.2">
      <c r="C56" s="5"/>
    </row>
    <row r="57" spans="1:3" ht="24.95" customHeight="1" x14ac:dyDescent="0.2">
      <c r="C57" s="5"/>
    </row>
    <row r="58" spans="1:3" ht="24.95" customHeight="1" x14ac:dyDescent="0.2">
      <c r="C58" s="5"/>
    </row>
    <row r="59" spans="1:3" ht="24.95" customHeight="1" x14ac:dyDescent="0.2">
      <c r="C59" s="5"/>
    </row>
    <row r="60" spans="1:3" ht="24.95" customHeight="1" x14ac:dyDescent="0.2">
      <c r="C60" s="5"/>
    </row>
    <row r="61" spans="1:3" ht="24.95" customHeight="1" x14ac:dyDescent="0.2">
      <c r="C61" s="5"/>
    </row>
    <row r="62" spans="1:3" ht="24.95" customHeight="1" x14ac:dyDescent="0.2">
      <c r="C62" s="5"/>
    </row>
    <row r="63" spans="1:3" ht="24.95" customHeight="1" x14ac:dyDescent="0.2">
      <c r="C63" s="5"/>
    </row>
    <row r="64" spans="1:3" ht="24.95" customHeight="1" x14ac:dyDescent="0.2">
      <c r="C64" s="5"/>
    </row>
    <row r="65" spans="3:3" ht="24.95" customHeight="1" x14ac:dyDescent="0.2">
      <c r="C65" s="5"/>
    </row>
    <row r="66" spans="3:3" ht="24.95" customHeight="1" x14ac:dyDescent="0.2">
      <c r="C66" s="5"/>
    </row>
    <row r="67" spans="3:3" ht="24.95" customHeight="1" x14ac:dyDescent="0.2">
      <c r="C67" s="5"/>
    </row>
    <row r="68" spans="3:3" ht="24.95" customHeight="1" x14ac:dyDescent="0.2">
      <c r="C68" s="5"/>
    </row>
    <row r="69" spans="3:3" ht="24.95" customHeight="1" x14ac:dyDescent="0.2">
      <c r="C69" s="5"/>
    </row>
    <row r="70" spans="3:3" ht="24.95" customHeight="1" x14ac:dyDescent="0.2">
      <c r="C70" s="5"/>
    </row>
    <row r="71" spans="3:3" ht="24.95" customHeight="1" x14ac:dyDescent="0.2">
      <c r="C71" s="5"/>
    </row>
    <row r="72" spans="3:3" ht="24.95" customHeight="1" x14ac:dyDescent="0.2">
      <c r="C72" s="5"/>
    </row>
    <row r="73" spans="3:3" ht="24.95" customHeight="1" x14ac:dyDescent="0.2">
      <c r="C73" s="5"/>
    </row>
    <row r="74" spans="3:3" ht="24.95" customHeight="1" x14ac:dyDescent="0.2">
      <c r="C74" s="5"/>
    </row>
    <row r="75" spans="3:3" ht="24.95" customHeight="1" x14ac:dyDescent="0.2">
      <c r="C75" s="5"/>
    </row>
    <row r="76" spans="3:3" ht="24.95" customHeight="1" x14ac:dyDescent="0.2">
      <c r="C76" s="5"/>
    </row>
    <row r="77" spans="3:3" ht="24.95" customHeight="1" x14ac:dyDescent="0.2">
      <c r="C77" s="5"/>
    </row>
    <row r="78" spans="3:3" ht="24.95" customHeight="1" x14ac:dyDescent="0.2">
      <c r="C78" s="5"/>
    </row>
    <row r="79" spans="3:3" ht="24.95" customHeight="1" x14ac:dyDescent="0.2">
      <c r="C79" s="5"/>
    </row>
    <row r="80" spans="3:3" ht="24.95" customHeight="1" x14ac:dyDescent="0.2">
      <c r="C80" s="5"/>
    </row>
    <row r="81" spans="3:3" ht="24.95" customHeight="1" x14ac:dyDescent="0.2">
      <c r="C81" s="5"/>
    </row>
    <row r="82" spans="3:3" ht="24.95" customHeight="1" x14ac:dyDescent="0.2">
      <c r="C82" s="5"/>
    </row>
    <row r="83" spans="3:3" ht="24.95" customHeight="1" x14ac:dyDescent="0.2">
      <c r="C83" s="5"/>
    </row>
    <row r="84" spans="3:3" ht="24.95" customHeight="1" x14ac:dyDescent="0.2">
      <c r="C84" s="5"/>
    </row>
    <row r="85" spans="3:3" ht="24.95" customHeight="1" x14ac:dyDescent="0.2">
      <c r="C85" s="5"/>
    </row>
    <row r="86" spans="3:3" ht="24.95" customHeight="1" x14ac:dyDescent="0.2">
      <c r="C86" s="5"/>
    </row>
    <row r="87" spans="3:3" ht="24.95" customHeight="1" x14ac:dyDescent="0.2">
      <c r="C87" s="5"/>
    </row>
    <row r="88" spans="3:3" ht="24.95" customHeight="1" x14ac:dyDescent="0.2">
      <c r="C88" s="5"/>
    </row>
    <row r="89" spans="3:3" ht="24.95" customHeight="1" x14ac:dyDescent="0.2">
      <c r="C89" s="5"/>
    </row>
    <row r="90" spans="3:3" ht="24.95" customHeight="1" x14ac:dyDescent="0.2">
      <c r="C90" s="5"/>
    </row>
    <row r="91" spans="3:3" ht="24.95" customHeight="1" x14ac:dyDescent="0.2">
      <c r="C91" s="5"/>
    </row>
    <row r="92" spans="3:3" ht="24.95" customHeight="1" x14ac:dyDescent="0.2">
      <c r="C92" s="5"/>
    </row>
    <row r="93" spans="3:3" ht="24.95" customHeight="1" x14ac:dyDescent="0.2">
      <c r="C93" s="5"/>
    </row>
    <row r="94" spans="3:3" ht="24.95" customHeight="1" x14ac:dyDescent="0.2">
      <c r="C94" s="5"/>
    </row>
    <row r="95" spans="3:3" ht="24.95" customHeight="1" x14ac:dyDescent="0.2">
      <c r="C95" s="5"/>
    </row>
    <row r="96" spans="3:3" ht="24.95" customHeight="1" x14ac:dyDescent="0.2">
      <c r="C96" s="5"/>
    </row>
    <row r="97" spans="3:3" ht="24.95" customHeight="1" x14ac:dyDescent="0.2">
      <c r="C97" s="5"/>
    </row>
    <row r="98" spans="3:3" ht="24.95" customHeight="1" x14ac:dyDescent="0.2">
      <c r="C98" s="5"/>
    </row>
    <row r="99" spans="3:3" ht="24.95" customHeight="1" x14ac:dyDescent="0.2">
      <c r="C99" s="5"/>
    </row>
    <row r="100" spans="3:3" ht="24.95" customHeight="1" x14ac:dyDescent="0.2">
      <c r="C100" s="5"/>
    </row>
    <row r="101" spans="3:3" ht="24.95" customHeight="1" x14ac:dyDescent="0.2">
      <c r="C101" s="5"/>
    </row>
    <row r="102" spans="3:3" ht="24.95" customHeight="1" x14ac:dyDescent="0.2">
      <c r="C102" s="5"/>
    </row>
    <row r="103" spans="3:3" ht="24.95" customHeight="1" x14ac:dyDescent="0.2">
      <c r="C103" s="5"/>
    </row>
    <row r="104" spans="3:3" ht="24.95" customHeight="1" x14ac:dyDescent="0.2">
      <c r="C104" s="5"/>
    </row>
    <row r="105" spans="3:3" ht="24.95" customHeight="1" x14ac:dyDescent="0.2">
      <c r="C105" s="5"/>
    </row>
    <row r="106" spans="3:3" ht="24.95" customHeight="1" x14ac:dyDescent="0.2">
      <c r="C106" s="5"/>
    </row>
    <row r="107" spans="3:3" ht="24.95" customHeight="1" x14ac:dyDescent="0.2">
      <c r="C107" s="5"/>
    </row>
    <row r="108" spans="3:3" ht="24.95" customHeight="1" x14ac:dyDescent="0.2">
      <c r="C108" s="5"/>
    </row>
    <row r="109" spans="3:3" ht="24.95" customHeight="1" x14ac:dyDescent="0.2">
      <c r="C109" s="5"/>
    </row>
    <row r="110" spans="3:3" ht="24.95" customHeight="1" x14ac:dyDescent="0.2">
      <c r="C110" s="5"/>
    </row>
    <row r="111" spans="3:3" ht="24.95" customHeight="1" x14ac:dyDescent="0.2">
      <c r="C111" s="5"/>
    </row>
    <row r="112" spans="3:3" ht="24.95" customHeight="1" x14ac:dyDescent="0.2">
      <c r="C112" s="5"/>
    </row>
    <row r="113" spans="3:3" ht="24.95" customHeight="1" x14ac:dyDescent="0.2">
      <c r="C113" s="5"/>
    </row>
    <row r="114" spans="3:3" ht="24.95" customHeight="1" x14ac:dyDescent="0.2">
      <c r="C114" s="5"/>
    </row>
    <row r="115" spans="3:3" ht="24.95" customHeight="1" x14ac:dyDescent="0.2">
      <c r="C115" s="5"/>
    </row>
    <row r="116" spans="3:3" ht="24.95" customHeight="1" x14ac:dyDescent="0.2">
      <c r="C116" s="5"/>
    </row>
    <row r="117" spans="3:3" ht="24.95" customHeight="1" x14ac:dyDescent="0.2">
      <c r="C117" s="5"/>
    </row>
    <row r="118" spans="3:3" ht="24.95" customHeight="1" x14ac:dyDescent="0.2">
      <c r="C118" s="5"/>
    </row>
    <row r="119" spans="3:3" ht="24.95" customHeight="1" x14ac:dyDescent="0.2">
      <c r="C119" s="5"/>
    </row>
    <row r="120" spans="3:3" ht="24.95" customHeight="1" x14ac:dyDescent="0.2">
      <c r="C120" s="5"/>
    </row>
    <row r="121" spans="3:3" ht="24.95" customHeight="1" x14ac:dyDescent="0.2">
      <c r="C121" s="5"/>
    </row>
    <row r="122" spans="3:3" ht="24.95" customHeight="1" x14ac:dyDescent="0.2">
      <c r="C122" s="5"/>
    </row>
    <row r="123" spans="3:3" ht="24.95" customHeight="1" x14ac:dyDescent="0.2">
      <c r="C123" s="5"/>
    </row>
    <row r="124" spans="3:3" ht="24.95" customHeight="1" x14ac:dyDescent="0.2">
      <c r="C124" s="5"/>
    </row>
    <row r="125" spans="3:3" ht="24.95" customHeight="1" x14ac:dyDescent="0.2">
      <c r="C125" s="5"/>
    </row>
    <row r="126" spans="3:3" ht="24.95" customHeight="1" x14ac:dyDescent="0.2">
      <c r="C126" s="5"/>
    </row>
    <row r="127" spans="3:3" ht="24.95" customHeight="1" x14ac:dyDescent="0.2">
      <c r="C127" s="5"/>
    </row>
    <row r="128" spans="3:3" ht="24.95" customHeight="1" x14ac:dyDescent="0.2">
      <c r="C128" s="5"/>
    </row>
    <row r="129" spans="3:3" ht="24.95" customHeight="1" x14ac:dyDescent="0.2">
      <c r="C129" s="5"/>
    </row>
    <row r="130" spans="3:3" ht="24.95" customHeight="1" x14ac:dyDescent="0.2">
      <c r="C130" s="5"/>
    </row>
    <row r="131" spans="3:3" ht="24.95" customHeight="1" x14ac:dyDescent="0.2">
      <c r="C131" s="5"/>
    </row>
    <row r="132" spans="3:3" ht="24.95" customHeight="1" x14ac:dyDescent="0.2">
      <c r="C132" s="5"/>
    </row>
    <row r="133" spans="3:3" ht="24.95" customHeight="1" x14ac:dyDescent="0.2">
      <c r="C133" s="5"/>
    </row>
    <row r="134" spans="3:3" ht="24.95" customHeight="1" x14ac:dyDescent="0.2">
      <c r="C134" s="5"/>
    </row>
    <row r="135" spans="3:3" ht="24.95" customHeight="1" x14ac:dyDescent="0.2">
      <c r="C135" s="5"/>
    </row>
    <row r="136" spans="3:3" ht="24.95" customHeight="1" x14ac:dyDescent="0.2">
      <c r="C136" s="5"/>
    </row>
    <row r="137" spans="3:3" ht="24.95" customHeight="1" x14ac:dyDescent="0.2">
      <c r="C137" s="5"/>
    </row>
    <row r="138" spans="3:3" ht="24.95" customHeight="1" x14ac:dyDescent="0.2">
      <c r="C138" s="5"/>
    </row>
    <row r="139" spans="3:3" ht="24.95" customHeight="1" x14ac:dyDescent="0.2">
      <c r="C139" s="5"/>
    </row>
    <row r="140" spans="3:3" ht="24.95" customHeight="1" x14ac:dyDescent="0.2">
      <c r="C140" s="5"/>
    </row>
    <row r="141" spans="3:3" ht="24.95" customHeight="1" x14ac:dyDescent="0.2">
      <c r="C141" s="5"/>
    </row>
    <row r="142" spans="3:3" ht="24.95" customHeight="1" x14ac:dyDescent="0.2">
      <c r="C142" s="5"/>
    </row>
    <row r="143" spans="3:3" ht="24.95" customHeight="1" x14ac:dyDescent="0.2">
      <c r="C143" s="5"/>
    </row>
    <row r="144" spans="3:3" ht="24.95" customHeight="1" x14ac:dyDescent="0.2">
      <c r="C144" s="5"/>
    </row>
    <row r="145" spans="3:3" ht="24.95" customHeight="1" x14ac:dyDescent="0.2">
      <c r="C145" s="5"/>
    </row>
    <row r="146" spans="3:3" ht="24.95" customHeight="1" x14ac:dyDescent="0.2">
      <c r="C146" s="5"/>
    </row>
    <row r="147" spans="3:3" ht="24.95" customHeight="1" x14ac:dyDescent="0.2">
      <c r="C147" s="5"/>
    </row>
    <row r="148" spans="3:3" ht="24.95" customHeight="1" x14ac:dyDescent="0.2">
      <c r="C148" s="5"/>
    </row>
    <row r="149" spans="3:3" ht="24.95" customHeight="1" x14ac:dyDescent="0.2">
      <c r="C149" s="5"/>
    </row>
    <row r="150" spans="3:3" ht="24.95" customHeight="1" x14ac:dyDescent="0.2">
      <c r="C150" s="5"/>
    </row>
    <row r="151" spans="3:3" ht="24.95" customHeight="1" x14ac:dyDescent="0.2">
      <c r="C151" s="5"/>
    </row>
    <row r="152" spans="3:3" ht="24.95" customHeight="1" x14ac:dyDescent="0.2">
      <c r="C152" s="5"/>
    </row>
    <row r="153" spans="3:3" ht="24.95" customHeight="1" x14ac:dyDescent="0.2">
      <c r="C153" s="5"/>
    </row>
    <row r="154" spans="3:3" ht="24.95" customHeight="1" x14ac:dyDescent="0.2">
      <c r="C154" s="5"/>
    </row>
    <row r="155" spans="3:3" ht="24.95" customHeight="1" x14ac:dyDescent="0.2">
      <c r="C155" s="5"/>
    </row>
    <row r="156" spans="3:3" ht="24.95" customHeight="1" x14ac:dyDescent="0.2">
      <c r="C156" s="5"/>
    </row>
    <row r="157" spans="3:3" ht="24.95" customHeight="1" x14ac:dyDescent="0.2">
      <c r="C157" s="5"/>
    </row>
    <row r="158" spans="3:3" ht="24.95" customHeight="1" x14ac:dyDescent="0.2">
      <c r="C158" s="5"/>
    </row>
    <row r="159" spans="3:3" ht="24.95" customHeight="1" x14ac:dyDescent="0.2">
      <c r="C159" s="5"/>
    </row>
    <row r="160" spans="3:3" ht="24.95" customHeight="1" x14ac:dyDescent="0.2">
      <c r="C160" s="5"/>
    </row>
    <row r="161" spans="3:3" ht="24.95" customHeight="1" x14ac:dyDescent="0.2">
      <c r="C161" s="5"/>
    </row>
    <row r="162" spans="3:3" ht="24.95" customHeight="1" x14ac:dyDescent="0.2">
      <c r="C162" s="5"/>
    </row>
    <row r="163" spans="3:3" ht="24.95" customHeight="1" x14ac:dyDescent="0.2">
      <c r="C163" s="5"/>
    </row>
    <row r="164" spans="3:3" ht="24.95" customHeight="1" x14ac:dyDescent="0.2">
      <c r="C164" s="5"/>
    </row>
    <row r="165" spans="3:3" ht="24.95" customHeight="1" x14ac:dyDescent="0.2">
      <c r="C165" s="5"/>
    </row>
    <row r="166" spans="3:3" ht="24.95" customHeight="1" x14ac:dyDescent="0.2">
      <c r="C166" s="5"/>
    </row>
    <row r="167" spans="3:3" ht="24.95" customHeight="1" x14ac:dyDescent="0.2">
      <c r="C167" s="5"/>
    </row>
    <row r="168" spans="3:3" ht="24.95" customHeight="1" x14ac:dyDescent="0.2">
      <c r="C168" s="5"/>
    </row>
    <row r="169" spans="3:3" ht="24.95" customHeight="1" x14ac:dyDescent="0.2">
      <c r="C169" s="5"/>
    </row>
    <row r="170" spans="3:3" ht="24.95" customHeight="1" x14ac:dyDescent="0.2">
      <c r="C170" s="5"/>
    </row>
    <row r="171" spans="3:3" ht="24.95" customHeight="1" x14ac:dyDescent="0.2">
      <c r="C171" s="5"/>
    </row>
    <row r="172" spans="3:3" ht="24.95" customHeight="1" x14ac:dyDescent="0.2">
      <c r="C172" s="5"/>
    </row>
    <row r="173" spans="3:3" ht="24.95" customHeight="1" x14ac:dyDescent="0.2">
      <c r="C173" s="5"/>
    </row>
    <row r="174" spans="3:3" ht="24.95" customHeight="1" x14ac:dyDescent="0.2">
      <c r="C174" s="5"/>
    </row>
    <row r="175" spans="3:3" ht="24.95" customHeight="1" x14ac:dyDescent="0.2">
      <c r="C175" s="5"/>
    </row>
    <row r="176" spans="3:3" ht="24.95" customHeight="1" x14ac:dyDescent="0.2">
      <c r="C176" s="5"/>
    </row>
    <row r="177" spans="3:3" ht="24.95" customHeight="1" x14ac:dyDescent="0.2">
      <c r="C177" s="5"/>
    </row>
    <row r="178" spans="3:3" ht="24.95" customHeight="1" x14ac:dyDescent="0.2">
      <c r="C178" s="5"/>
    </row>
    <row r="179" spans="3:3" ht="24.95" customHeight="1" x14ac:dyDescent="0.2">
      <c r="C179" s="5"/>
    </row>
    <row r="180" spans="3:3" ht="24.95" customHeight="1" x14ac:dyDescent="0.2">
      <c r="C180" s="5"/>
    </row>
    <row r="181" spans="3:3" ht="24.95" customHeight="1" x14ac:dyDescent="0.2">
      <c r="C181" s="5"/>
    </row>
    <row r="182" spans="3:3" ht="24.95" customHeight="1" x14ac:dyDescent="0.2">
      <c r="C182" s="5"/>
    </row>
    <row r="183" spans="3:3" ht="24.95" customHeight="1" x14ac:dyDescent="0.2">
      <c r="C183" s="5"/>
    </row>
    <row r="184" spans="3:3" ht="24.95" customHeight="1" x14ac:dyDescent="0.2">
      <c r="C184" s="5"/>
    </row>
    <row r="185" spans="3:3" ht="24.95" customHeight="1" x14ac:dyDescent="0.2">
      <c r="C185" s="5"/>
    </row>
    <row r="186" spans="3:3" ht="24.95" customHeight="1" x14ac:dyDescent="0.2">
      <c r="C186" s="5"/>
    </row>
    <row r="187" spans="3:3" ht="24.95" customHeight="1" x14ac:dyDescent="0.2">
      <c r="C187" s="5"/>
    </row>
    <row r="188" spans="3:3" ht="24.95" customHeight="1" x14ac:dyDescent="0.2">
      <c r="C188" s="5"/>
    </row>
    <row r="189" spans="3:3" ht="24.95" customHeight="1" x14ac:dyDescent="0.2">
      <c r="C189" s="5"/>
    </row>
    <row r="190" spans="3:3" ht="24.95" customHeight="1" x14ac:dyDescent="0.2">
      <c r="C190" s="5"/>
    </row>
    <row r="191" spans="3:3" ht="24.95" customHeight="1" x14ac:dyDescent="0.2">
      <c r="C191" s="5"/>
    </row>
    <row r="192" spans="3:3" ht="24.95" customHeight="1" x14ac:dyDescent="0.2">
      <c r="C192" s="5"/>
    </row>
    <row r="193" spans="3:3" ht="24.95" customHeight="1" x14ac:dyDescent="0.2">
      <c r="C193" s="5"/>
    </row>
    <row r="194" spans="3:3" ht="24.95" customHeight="1" x14ac:dyDescent="0.2">
      <c r="C194" s="5"/>
    </row>
    <row r="195" spans="3:3" ht="24.95" customHeight="1" x14ac:dyDescent="0.2">
      <c r="C195" s="5"/>
    </row>
    <row r="196" spans="3:3" ht="24.95" customHeight="1" x14ac:dyDescent="0.2">
      <c r="C196" s="5"/>
    </row>
    <row r="197" spans="3:3" ht="24.95" customHeight="1" x14ac:dyDescent="0.2">
      <c r="C197" s="5"/>
    </row>
    <row r="198" spans="3:3" ht="24.95" customHeight="1" x14ac:dyDescent="0.2">
      <c r="C198" s="5"/>
    </row>
    <row r="199" spans="3:3" ht="24.95" customHeight="1" x14ac:dyDescent="0.2">
      <c r="C199" s="5"/>
    </row>
    <row r="200" spans="3:3" ht="24.95" customHeight="1" x14ac:dyDescent="0.2">
      <c r="C200" s="5"/>
    </row>
    <row r="201" spans="3:3" ht="24.95" customHeight="1" x14ac:dyDescent="0.2">
      <c r="C201" s="5"/>
    </row>
    <row r="202" spans="3:3" ht="24.95" customHeight="1" x14ac:dyDescent="0.2">
      <c r="C202" s="5"/>
    </row>
    <row r="203" spans="3:3" ht="24.95" customHeight="1" x14ac:dyDescent="0.2">
      <c r="C203" s="5"/>
    </row>
    <row r="204" spans="3:3" ht="24.95" customHeight="1" x14ac:dyDescent="0.2">
      <c r="C204" s="5"/>
    </row>
    <row r="205" spans="3:3" ht="24.95" customHeight="1" x14ac:dyDescent="0.2">
      <c r="C205" s="5"/>
    </row>
    <row r="206" spans="3:3" ht="24.95" customHeight="1" x14ac:dyDescent="0.2">
      <c r="C206" s="5"/>
    </row>
    <row r="207" spans="3:3" ht="24.95" customHeight="1" x14ac:dyDescent="0.2">
      <c r="C207" s="5"/>
    </row>
    <row r="208" spans="3:3" ht="24.95" customHeight="1" x14ac:dyDescent="0.2">
      <c r="C208" s="5"/>
    </row>
    <row r="209" spans="3:3" ht="24.95" customHeight="1" x14ac:dyDescent="0.2">
      <c r="C209" s="5"/>
    </row>
    <row r="210" spans="3:3" ht="24.95" customHeight="1" x14ac:dyDescent="0.2">
      <c r="C210" s="5"/>
    </row>
    <row r="211" spans="3:3" ht="24.95" customHeight="1" x14ac:dyDescent="0.2">
      <c r="C211" s="5"/>
    </row>
    <row r="212" spans="3:3" ht="24.95" customHeight="1" x14ac:dyDescent="0.2">
      <c r="C212" s="5"/>
    </row>
    <row r="213" spans="3:3" ht="24.95" customHeight="1" x14ac:dyDescent="0.2">
      <c r="C213" s="5"/>
    </row>
    <row r="214" spans="3:3" ht="24.95" customHeight="1" x14ac:dyDescent="0.2">
      <c r="C214" s="5"/>
    </row>
    <row r="215" spans="3:3" ht="24.95" customHeight="1" x14ac:dyDescent="0.2">
      <c r="C215" s="5"/>
    </row>
    <row r="216" spans="3:3" ht="24.95" customHeight="1" x14ac:dyDescent="0.2">
      <c r="C216" s="5"/>
    </row>
    <row r="217" spans="3:3" ht="24.95" customHeight="1" x14ac:dyDescent="0.2">
      <c r="C217" s="5"/>
    </row>
    <row r="218" spans="3:3" ht="24.95" customHeight="1" x14ac:dyDescent="0.2">
      <c r="C218" s="5"/>
    </row>
    <row r="219" spans="3:3" ht="24.95" customHeight="1" x14ac:dyDescent="0.2">
      <c r="C219" s="5"/>
    </row>
    <row r="220" spans="3:3" ht="24.95" customHeight="1" x14ac:dyDescent="0.2">
      <c r="C220" s="5"/>
    </row>
    <row r="221" spans="3:3" ht="24.95" customHeight="1" x14ac:dyDescent="0.2">
      <c r="C221" s="5"/>
    </row>
    <row r="222" spans="3:3" ht="24.95" customHeight="1" x14ac:dyDescent="0.2">
      <c r="C222" s="5"/>
    </row>
    <row r="223" spans="3:3" ht="24.95" customHeight="1" x14ac:dyDescent="0.2">
      <c r="C223" s="5"/>
    </row>
    <row r="224" spans="3:3" ht="24.95" customHeight="1" x14ac:dyDescent="0.2">
      <c r="C224" s="5"/>
    </row>
    <row r="225" spans="3:3" ht="24.95" customHeight="1" x14ac:dyDescent="0.2">
      <c r="C225" s="5"/>
    </row>
    <row r="226" spans="3:3" ht="24.95" customHeight="1" x14ac:dyDescent="0.2">
      <c r="C226" s="5"/>
    </row>
    <row r="227" spans="3:3" ht="24.95" customHeight="1" x14ac:dyDescent="0.2">
      <c r="C227" s="5"/>
    </row>
    <row r="228" spans="3:3" ht="24.95" customHeight="1" x14ac:dyDescent="0.2">
      <c r="C228" s="5"/>
    </row>
    <row r="229" spans="3:3" ht="24.95" customHeight="1" x14ac:dyDescent="0.2">
      <c r="C229" s="5"/>
    </row>
    <row r="230" spans="3:3" ht="24.95" customHeight="1" x14ac:dyDescent="0.2">
      <c r="C230" s="5"/>
    </row>
    <row r="231" spans="3:3" ht="24.95" customHeight="1" x14ac:dyDescent="0.2">
      <c r="C231" s="5"/>
    </row>
    <row r="232" spans="3:3" ht="24.95" customHeight="1" x14ac:dyDescent="0.2">
      <c r="C232" s="5"/>
    </row>
    <row r="233" spans="3:3" ht="24.95" customHeight="1" x14ac:dyDescent="0.2">
      <c r="C233" s="5"/>
    </row>
    <row r="234" spans="3:3" ht="24.95" customHeight="1" x14ac:dyDescent="0.2">
      <c r="C234" s="5"/>
    </row>
    <row r="235" spans="3:3" ht="24.95" customHeight="1" x14ac:dyDescent="0.2">
      <c r="C235" s="5"/>
    </row>
    <row r="236" spans="3:3" ht="24.95" customHeight="1" x14ac:dyDescent="0.2">
      <c r="C236" s="5"/>
    </row>
    <row r="237" spans="3:3" ht="24.95" customHeight="1" x14ac:dyDescent="0.2">
      <c r="C237" s="5"/>
    </row>
    <row r="238" spans="3:3" ht="24.95" customHeight="1" x14ac:dyDescent="0.2">
      <c r="C238" s="5"/>
    </row>
    <row r="239" spans="3:3" ht="24.95" customHeight="1" x14ac:dyDescent="0.2">
      <c r="C239" s="5"/>
    </row>
    <row r="240" spans="3:3" ht="24.95" customHeight="1" x14ac:dyDescent="0.2">
      <c r="C240" s="5"/>
    </row>
    <row r="241" spans="3:3" ht="24.95" customHeight="1" x14ac:dyDescent="0.2">
      <c r="C241" s="5"/>
    </row>
    <row r="242" spans="3:3" ht="24.95" customHeight="1" x14ac:dyDescent="0.2">
      <c r="C242" s="5"/>
    </row>
    <row r="243" spans="3:3" ht="24.95" customHeight="1" x14ac:dyDescent="0.2">
      <c r="C243" s="5"/>
    </row>
    <row r="244" spans="3:3" ht="24.95" customHeight="1" x14ac:dyDescent="0.2">
      <c r="C244" s="5"/>
    </row>
    <row r="245" spans="3:3" ht="24.95" customHeight="1" x14ac:dyDescent="0.2">
      <c r="C245" s="5"/>
    </row>
    <row r="246" spans="3:3" ht="24.95" customHeight="1" x14ac:dyDescent="0.2">
      <c r="C246" s="5"/>
    </row>
    <row r="247" spans="3:3" ht="24.95" customHeight="1" x14ac:dyDescent="0.2">
      <c r="C247" s="5"/>
    </row>
    <row r="248" spans="3:3" ht="24.95" customHeight="1" x14ac:dyDescent="0.2">
      <c r="C248" s="5"/>
    </row>
    <row r="249" spans="3:3" ht="24.95" customHeight="1" x14ac:dyDescent="0.2">
      <c r="C249" s="5"/>
    </row>
    <row r="250" spans="3:3" ht="24.95" customHeight="1" x14ac:dyDescent="0.2">
      <c r="C250" s="5"/>
    </row>
    <row r="251" spans="3:3" ht="24.95" customHeight="1" x14ac:dyDescent="0.2">
      <c r="C251" s="5"/>
    </row>
    <row r="252" spans="3:3" ht="24.95" customHeight="1" x14ac:dyDescent="0.2">
      <c r="C252" s="5"/>
    </row>
    <row r="253" spans="3:3" ht="24.95" customHeight="1" x14ac:dyDescent="0.2">
      <c r="C253" s="5"/>
    </row>
    <row r="254" spans="3:3" ht="24.95" customHeight="1" x14ac:dyDescent="0.2">
      <c r="C254" s="5"/>
    </row>
    <row r="255" spans="3:3" ht="24.95" customHeight="1" x14ac:dyDescent="0.2">
      <c r="C255" s="5"/>
    </row>
    <row r="256" spans="3:3" ht="24.95" customHeight="1" x14ac:dyDescent="0.2">
      <c r="C256" s="5"/>
    </row>
    <row r="257" spans="3:3" ht="24.95" customHeight="1" x14ac:dyDescent="0.2">
      <c r="C257" s="5"/>
    </row>
    <row r="258" spans="3:3" ht="24.95" customHeight="1" x14ac:dyDescent="0.2">
      <c r="C258" s="5"/>
    </row>
    <row r="259" spans="3:3" ht="24.95" customHeight="1" x14ac:dyDescent="0.2">
      <c r="C259" s="5"/>
    </row>
    <row r="260" spans="3:3" ht="24.95" customHeight="1" x14ac:dyDescent="0.2">
      <c r="C260" s="5"/>
    </row>
    <row r="261" spans="3:3" ht="24.95" customHeight="1" x14ac:dyDescent="0.2">
      <c r="C261" s="5"/>
    </row>
    <row r="262" spans="3:3" ht="24.95" customHeight="1" x14ac:dyDescent="0.2">
      <c r="C262" s="5"/>
    </row>
    <row r="263" spans="3:3" ht="24.95" customHeight="1" x14ac:dyDescent="0.2">
      <c r="C263" s="5"/>
    </row>
    <row r="264" spans="3:3" ht="24.95" customHeight="1" x14ac:dyDescent="0.2">
      <c r="C264" s="5"/>
    </row>
    <row r="265" spans="3:3" ht="24.95" customHeight="1" x14ac:dyDescent="0.2">
      <c r="C265" s="5"/>
    </row>
    <row r="266" spans="3:3" ht="24.95" customHeight="1" x14ac:dyDescent="0.2">
      <c r="C266" s="5"/>
    </row>
    <row r="267" spans="3:3" ht="24.95" customHeight="1" x14ac:dyDescent="0.2">
      <c r="C267" s="5"/>
    </row>
    <row r="268" spans="3:3" ht="24.95" customHeight="1" x14ac:dyDescent="0.2">
      <c r="C268" s="5"/>
    </row>
    <row r="269" spans="3:3" ht="24.95" customHeight="1" x14ac:dyDescent="0.2">
      <c r="C269" s="5"/>
    </row>
    <row r="270" spans="3:3" ht="24.95" customHeight="1" x14ac:dyDescent="0.2">
      <c r="C270" s="5"/>
    </row>
    <row r="271" spans="3:3" ht="24.95" customHeight="1" x14ac:dyDescent="0.2">
      <c r="C271" s="5"/>
    </row>
    <row r="272" spans="3:3" ht="24.95" customHeight="1" x14ac:dyDescent="0.2">
      <c r="C272" s="5"/>
    </row>
    <row r="273" spans="3:3" ht="24.95" customHeight="1" x14ac:dyDescent="0.2">
      <c r="C273" s="5"/>
    </row>
    <row r="274" spans="3:3" ht="24.95" customHeight="1" x14ac:dyDescent="0.2">
      <c r="C274" s="5"/>
    </row>
    <row r="275" spans="3:3" ht="24.95" customHeight="1" x14ac:dyDescent="0.2">
      <c r="C275" s="5"/>
    </row>
    <row r="276" spans="3:3" ht="24.95" customHeight="1" x14ac:dyDescent="0.2">
      <c r="C276" s="5"/>
    </row>
    <row r="277" spans="3:3" ht="24.95" customHeight="1" x14ac:dyDescent="0.2">
      <c r="C277" s="5"/>
    </row>
    <row r="278" spans="3:3" ht="24.95" customHeight="1" x14ac:dyDescent="0.2">
      <c r="C278" s="5"/>
    </row>
    <row r="279" spans="3:3" ht="24.95" customHeight="1" x14ac:dyDescent="0.2">
      <c r="C279" s="5"/>
    </row>
    <row r="280" spans="3:3" ht="24.95" customHeight="1" x14ac:dyDescent="0.2">
      <c r="C280" s="5"/>
    </row>
    <row r="281" spans="3:3" ht="24.95" customHeight="1" x14ac:dyDescent="0.2">
      <c r="C281" s="5"/>
    </row>
    <row r="282" spans="3:3" ht="24.95" customHeight="1" x14ac:dyDescent="0.2">
      <c r="C282" s="5"/>
    </row>
    <row r="283" spans="3:3" ht="24.95" customHeight="1" x14ac:dyDescent="0.2">
      <c r="C283" s="5"/>
    </row>
    <row r="284" spans="3:3" ht="24.95" customHeight="1" x14ac:dyDescent="0.2">
      <c r="C284" s="5"/>
    </row>
    <row r="285" spans="3:3" ht="24.95" customHeight="1" x14ac:dyDescent="0.2">
      <c r="C285" s="5"/>
    </row>
    <row r="286" spans="3:3" ht="24.95" customHeight="1" x14ac:dyDescent="0.2">
      <c r="C286" s="5"/>
    </row>
    <row r="287" spans="3:3" ht="24.95" customHeight="1" x14ac:dyDescent="0.2">
      <c r="C287" s="5"/>
    </row>
    <row r="288" spans="3:3" ht="24.95" customHeight="1" x14ac:dyDescent="0.2">
      <c r="C288" s="5"/>
    </row>
    <row r="289" spans="3:3" ht="24.95" customHeight="1" x14ac:dyDescent="0.2">
      <c r="C289" s="5"/>
    </row>
    <row r="290" spans="3:3" ht="24.95" customHeight="1" x14ac:dyDescent="0.2">
      <c r="C290" s="5"/>
    </row>
    <row r="291" spans="3:3" ht="24.95" customHeight="1" x14ac:dyDescent="0.2">
      <c r="C291" s="5"/>
    </row>
    <row r="292" spans="3:3" ht="24.95" customHeight="1" x14ac:dyDescent="0.2">
      <c r="C292" s="5"/>
    </row>
    <row r="293" spans="3:3" ht="24.95" customHeight="1" x14ac:dyDescent="0.2">
      <c r="C293" s="5"/>
    </row>
    <row r="294" spans="3:3" ht="24.95" customHeight="1" x14ac:dyDescent="0.2">
      <c r="C294" s="5"/>
    </row>
    <row r="295" spans="3:3" ht="24.95" customHeight="1" x14ac:dyDescent="0.2">
      <c r="C295" s="5"/>
    </row>
    <row r="296" spans="3:3" ht="24.95" customHeight="1" x14ac:dyDescent="0.2">
      <c r="C296" s="5"/>
    </row>
    <row r="297" spans="3:3" ht="24.95" customHeight="1" x14ac:dyDescent="0.2">
      <c r="C297" s="5"/>
    </row>
    <row r="298" spans="3:3" ht="24.95" customHeight="1" x14ac:dyDescent="0.2">
      <c r="C298" s="5"/>
    </row>
    <row r="299" spans="3:3" ht="24.95" customHeight="1" x14ac:dyDescent="0.2">
      <c r="C299" s="5"/>
    </row>
    <row r="300" spans="3:3" ht="24.95" customHeight="1" x14ac:dyDescent="0.2">
      <c r="C300" s="5"/>
    </row>
    <row r="301" spans="3:3" ht="24.95" customHeight="1" x14ac:dyDescent="0.2">
      <c r="C301" s="5"/>
    </row>
    <row r="302" spans="3:3" ht="24.95" customHeight="1" x14ac:dyDescent="0.2">
      <c r="C302" s="5"/>
    </row>
    <row r="303" spans="3:3" ht="24.95" customHeight="1" x14ac:dyDescent="0.2">
      <c r="C303" s="5"/>
    </row>
    <row r="304" spans="3:3" ht="24.95" customHeight="1" x14ac:dyDescent="0.2">
      <c r="C304" s="5"/>
    </row>
    <row r="305" spans="3:3" ht="24.95" customHeight="1" x14ac:dyDescent="0.2">
      <c r="C305" s="5"/>
    </row>
    <row r="306" spans="3:3" ht="24.95" customHeight="1" x14ac:dyDescent="0.2">
      <c r="C306" s="5"/>
    </row>
    <row r="307" spans="3:3" ht="24.95" customHeight="1" x14ac:dyDescent="0.2">
      <c r="C307" s="5"/>
    </row>
    <row r="308" spans="3:3" ht="24.95" customHeight="1" x14ac:dyDescent="0.2">
      <c r="C308" s="5"/>
    </row>
    <row r="309" spans="3:3" ht="24.95" customHeight="1" x14ac:dyDescent="0.2">
      <c r="C309" s="5"/>
    </row>
    <row r="310" spans="3:3" ht="24.95" customHeight="1" x14ac:dyDescent="0.2">
      <c r="C310" s="5"/>
    </row>
    <row r="311" spans="3:3" ht="24.95" customHeight="1" x14ac:dyDescent="0.2">
      <c r="C311" s="5"/>
    </row>
    <row r="312" spans="3:3" ht="24.95" customHeight="1" x14ac:dyDescent="0.2">
      <c r="C312" s="5"/>
    </row>
    <row r="313" spans="3:3" ht="24.95" customHeight="1" x14ac:dyDescent="0.2">
      <c r="C313" s="5"/>
    </row>
    <row r="314" spans="3:3" ht="24.95" customHeight="1" x14ac:dyDescent="0.2">
      <c r="C314" s="5"/>
    </row>
    <row r="315" spans="3:3" ht="24.95" customHeight="1" x14ac:dyDescent="0.2">
      <c r="C315" s="5"/>
    </row>
    <row r="316" spans="3:3" ht="24.95" customHeight="1" x14ac:dyDescent="0.2">
      <c r="C316" s="5"/>
    </row>
    <row r="317" spans="3:3" ht="24.95" customHeight="1" x14ac:dyDescent="0.2">
      <c r="C317" s="5"/>
    </row>
    <row r="318" spans="3:3" ht="24.95" customHeight="1" x14ac:dyDescent="0.2">
      <c r="C318" s="5"/>
    </row>
    <row r="319" spans="3:3" ht="24.95" customHeight="1" x14ac:dyDescent="0.2">
      <c r="C319" s="5"/>
    </row>
    <row r="320" spans="3:3" ht="24.95" customHeight="1" x14ac:dyDescent="0.2">
      <c r="C320" s="5"/>
    </row>
    <row r="321" spans="3:3" ht="24.95" customHeight="1" x14ac:dyDescent="0.2">
      <c r="C321" s="5"/>
    </row>
    <row r="322" spans="3:3" ht="24.95" customHeight="1" x14ac:dyDescent="0.2">
      <c r="C322" s="5"/>
    </row>
    <row r="323" spans="3:3" ht="24.95" customHeight="1" x14ac:dyDescent="0.2">
      <c r="C323" s="5"/>
    </row>
    <row r="324" spans="3:3" ht="24.95" customHeight="1" x14ac:dyDescent="0.2">
      <c r="C324" s="5"/>
    </row>
    <row r="325" spans="3:3" ht="24.95" customHeight="1" x14ac:dyDescent="0.2">
      <c r="C325" s="5"/>
    </row>
    <row r="326" spans="3:3" ht="24.95" customHeight="1" x14ac:dyDescent="0.2">
      <c r="C326" s="5"/>
    </row>
    <row r="327" spans="3:3" ht="24.95" customHeight="1" x14ac:dyDescent="0.2">
      <c r="C327" s="5"/>
    </row>
    <row r="328" spans="3:3" ht="24.95" customHeight="1" x14ac:dyDescent="0.2">
      <c r="C328" s="5"/>
    </row>
    <row r="329" spans="3:3" ht="24.95" customHeight="1" x14ac:dyDescent="0.2">
      <c r="C329" s="5"/>
    </row>
    <row r="330" spans="3:3" ht="24.95" customHeight="1" x14ac:dyDescent="0.2">
      <c r="C330" s="5"/>
    </row>
    <row r="331" spans="3:3" ht="24.95" customHeight="1" x14ac:dyDescent="0.2">
      <c r="C331" s="5"/>
    </row>
    <row r="332" spans="3:3" ht="24.95" customHeight="1" x14ac:dyDescent="0.2">
      <c r="C332" s="5"/>
    </row>
    <row r="333" spans="3:3" ht="24.95" customHeight="1" x14ac:dyDescent="0.2">
      <c r="C333" s="5"/>
    </row>
    <row r="334" spans="3:3" ht="24.95" customHeight="1" x14ac:dyDescent="0.2">
      <c r="C334" s="5"/>
    </row>
    <row r="335" spans="3:3" ht="24.95" customHeight="1" x14ac:dyDescent="0.2">
      <c r="C335" s="5"/>
    </row>
    <row r="336" spans="3:3" ht="24.95" customHeight="1" x14ac:dyDescent="0.2">
      <c r="C336" s="5"/>
    </row>
    <row r="337" spans="3:3" ht="24.95" customHeight="1" x14ac:dyDescent="0.2">
      <c r="C337" s="5"/>
    </row>
    <row r="338" spans="3:3" ht="24.95" customHeight="1" x14ac:dyDescent="0.2">
      <c r="C338" s="5"/>
    </row>
    <row r="339" spans="3:3" ht="24.95" customHeight="1" x14ac:dyDescent="0.2">
      <c r="C339" s="5"/>
    </row>
    <row r="340" spans="3:3" ht="24.95" customHeight="1" x14ac:dyDescent="0.2">
      <c r="C340" s="5"/>
    </row>
    <row r="341" spans="3:3" ht="24.95" customHeight="1" x14ac:dyDescent="0.2">
      <c r="C341" s="5"/>
    </row>
    <row r="342" spans="3:3" ht="24.95" customHeight="1" x14ac:dyDescent="0.2">
      <c r="C342" s="5"/>
    </row>
    <row r="343" spans="3:3" ht="24.95" customHeight="1" x14ac:dyDescent="0.2">
      <c r="C343" s="5"/>
    </row>
    <row r="344" spans="3:3" ht="24.95" customHeight="1" x14ac:dyDescent="0.2">
      <c r="C344" s="5"/>
    </row>
    <row r="345" spans="3:3" ht="24.95" customHeight="1" x14ac:dyDescent="0.2">
      <c r="C345" s="5"/>
    </row>
    <row r="346" spans="3:3" ht="24.95" customHeight="1" x14ac:dyDescent="0.2">
      <c r="C346" s="5"/>
    </row>
    <row r="347" spans="3:3" ht="24.95" customHeight="1" x14ac:dyDescent="0.2">
      <c r="C347" s="5"/>
    </row>
    <row r="348" spans="3:3" ht="24.95" customHeight="1" x14ac:dyDescent="0.2">
      <c r="C348" s="5"/>
    </row>
    <row r="349" spans="3:3" ht="24.95" customHeight="1" x14ac:dyDescent="0.2">
      <c r="C349" s="5"/>
    </row>
    <row r="350" spans="3:3" ht="24.95" customHeight="1" x14ac:dyDescent="0.2">
      <c r="C350" s="5"/>
    </row>
    <row r="351" spans="3:3" ht="24.95" customHeight="1" x14ac:dyDescent="0.2">
      <c r="C351" s="5"/>
    </row>
    <row r="352" spans="3:3" ht="24.95" customHeight="1" x14ac:dyDescent="0.2">
      <c r="C352" s="5"/>
    </row>
    <row r="353" spans="3:3" ht="24.95" customHeight="1" x14ac:dyDescent="0.2">
      <c r="C353" s="5"/>
    </row>
    <row r="354" spans="3:3" ht="24.95" customHeight="1" x14ac:dyDescent="0.2">
      <c r="C354" s="5"/>
    </row>
    <row r="355" spans="3:3" ht="24.95" customHeight="1" x14ac:dyDescent="0.2">
      <c r="C355" s="5"/>
    </row>
    <row r="356" spans="3:3" ht="24.95" customHeight="1" x14ac:dyDescent="0.2">
      <c r="C356" s="5"/>
    </row>
    <row r="357" spans="3:3" ht="24.95" customHeight="1" x14ac:dyDescent="0.2">
      <c r="C357" s="5"/>
    </row>
    <row r="358" spans="3:3" ht="24.95" customHeight="1" x14ac:dyDescent="0.2">
      <c r="C358" s="5"/>
    </row>
    <row r="359" spans="3:3" ht="24.95" customHeight="1" x14ac:dyDescent="0.2">
      <c r="C359" s="5"/>
    </row>
    <row r="360" spans="3:3" ht="24.95" customHeight="1" x14ac:dyDescent="0.2">
      <c r="C360" s="5"/>
    </row>
    <row r="361" spans="3:3" ht="24.95" customHeight="1" x14ac:dyDescent="0.2">
      <c r="C361" s="5"/>
    </row>
    <row r="362" spans="3:3" ht="24.95" customHeight="1" x14ac:dyDescent="0.2">
      <c r="C362" s="5"/>
    </row>
    <row r="363" spans="3:3" ht="24.95" customHeight="1" x14ac:dyDescent="0.2">
      <c r="C363" s="5"/>
    </row>
    <row r="364" spans="3:3" ht="24.95" customHeight="1" x14ac:dyDescent="0.2">
      <c r="C364" s="5"/>
    </row>
    <row r="365" spans="3:3" ht="24.95" customHeight="1" x14ac:dyDescent="0.2">
      <c r="C365" s="5"/>
    </row>
    <row r="366" spans="3:3" ht="24.95" customHeight="1" x14ac:dyDescent="0.2">
      <c r="C366" s="5"/>
    </row>
    <row r="367" spans="3:3" ht="24.95" customHeight="1" x14ac:dyDescent="0.2">
      <c r="C367" s="5"/>
    </row>
    <row r="368" spans="3:3" ht="24.95" customHeight="1" x14ac:dyDescent="0.2">
      <c r="C368" s="5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&amp;R&amp;"-,Bold"Appendix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C</vt:lpstr>
      <vt:lpstr>'Appendix C'!Print_Area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AppV Sequencer Account</dc:creator>
  <cp:lastModifiedBy>AppV Sequencer Account</cp:lastModifiedBy>
  <cp:lastPrinted>2013-06-25T09:36:38Z</cp:lastPrinted>
  <dcterms:created xsi:type="dcterms:W3CDTF">2013-06-24T12:01:10Z</dcterms:created>
  <dcterms:modified xsi:type="dcterms:W3CDTF">2013-07-17T16:03:23Z</dcterms:modified>
</cp:coreProperties>
</file>